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6" i="1" l="1"/>
  <c r="B17" i="1"/>
  <c r="B14" i="1"/>
  <c r="B13" i="1"/>
  <c r="B11" i="1"/>
  <c r="B9" i="1"/>
  <c r="B8" i="1"/>
  <c r="B12" i="1" l="1"/>
</calcChain>
</file>

<file path=xl/sharedStrings.xml><?xml version="1.0" encoding="utf-8"?>
<sst xmlns="http://schemas.openxmlformats.org/spreadsheetml/2006/main" count="13" uniqueCount="13">
  <si>
    <t>Stock price in 6 months</t>
  </si>
  <si>
    <t>K</t>
  </si>
  <si>
    <t>Risk-free interest rate</t>
  </si>
  <si>
    <t>Implied Volatility (per annum)</t>
  </si>
  <si>
    <t>d1</t>
  </si>
  <si>
    <t>d2</t>
  </si>
  <si>
    <t>N(d1)</t>
  </si>
  <si>
    <t>N(d2)</t>
  </si>
  <si>
    <t>T</t>
  </si>
  <si>
    <t>Call Premium</t>
  </si>
  <si>
    <t>Put Premium</t>
  </si>
  <si>
    <t>N(-d1) = 1 - N(d1)</t>
  </si>
  <si>
    <t>N(-d2) = 1 - N(d2)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</si>
</sst>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"/>
  <sheetViews>
    <sheetView tabSelected="1" workbookViewId="0">
      <selection activeCell="I14" sqref="I14"/>
    </sheetView>
  </sheetViews>
  <sheetFormatPr defaultRowHeight="14.4" x14ac:dyDescent="0.3"/>
  <sheetData>
    <row r="2" spans="2:3" x14ac:dyDescent="0.3">
      <c r="B2">
        <v>42</v>
      </c>
      <c r="C2" t="s">
        <v>0</v>
      </c>
    </row>
    <row r="3" spans="2:3" x14ac:dyDescent="0.3">
      <c r="B3">
        <v>40</v>
      </c>
      <c r="C3" t="s">
        <v>1</v>
      </c>
    </row>
    <row r="4" spans="2:3" x14ac:dyDescent="0.3">
      <c r="B4">
        <v>0.1</v>
      </c>
      <c r="C4" t="s">
        <v>2</v>
      </c>
    </row>
    <row r="5" spans="2:3" x14ac:dyDescent="0.3">
      <c r="B5">
        <v>0.2</v>
      </c>
      <c r="C5" t="s">
        <v>3</v>
      </c>
    </row>
    <row r="6" spans="2:3" x14ac:dyDescent="0.3">
      <c r="B6">
        <v>0.5</v>
      </c>
      <c r="C6" t="s">
        <v>8</v>
      </c>
    </row>
    <row r="8" spans="2:3" x14ac:dyDescent="0.3">
      <c r="B8">
        <f>(LN(B2/B3)+(B4+B5^2/2)*B6)/(B5*SQRT(B6))</f>
        <v>0.76926262810603152</v>
      </c>
      <c r="C8" t="s">
        <v>4</v>
      </c>
    </row>
    <row r="9" spans="2:3" x14ac:dyDescent="0.3">
      <c r="B9">
        <f>(LN(B2/B3)+(B4-B5^2/2)*B6)/(B5*SQRT(B6))</f>
        <v>0.62784127186872218</v>
      </c>
      <c r="C9" t="s">
        <v>5</v>
      </c>
    </row>
    <row r="11" spans="2:3" x14ac:dyDescent="0.3">
      <c r="B11">
        <f>_xlfn.NORM.DIST(B8,0,1,TRUE)</f>
        <v>0.77913129094266897</v>
      </c>
      <c r="C11" t="s">
        <v>6</v>
      </c>
    </row>
    <row r="12" spans="2:3" x14ac:dyDescent="0.3">
      <c r="B12">
        <f>_xlfn.NORM.DIST(B9,0,1,TRUE)</f>
        <v>0.73494603684590865</v>
      </c>
      <c r="C12" t="s">
        <v>7</v>
      </c>
    </row>
    <row r="13" spans="2:3" x14ac:dyDescent="0.3">
      <c r="B13">
        <f>1-B11</f>
        <v>0.22086870905733103</v>
      </c>
      <c r="C13" t="s">
        <v>11</v>
      </c>
    </row>
    <row r="14" spans="2:3" x14ac:dyDescent="0.3">
      <c r="B14">
        <f>1-B12</f>
        <v>0.26505396315409135</v>
      </c>
      <c r="C14" t="s">
        <v>12</v>
      </c>
    </row>
    <row r="16" spans="2:3" x14ac:dyDescent="0.3">
      <c r="B16">
        <f>B2*B11-B3*EXP(-B4*B6)*B12</f>
        <v>4.759422392871528</v>
      </c>
      <c r="C16" t="s">
        <v>9</v>
      </c>
    </row>
    <row r="17" spans="2:3" x14ac:dyDescent="0.3">
      <c r="B17">
        <f>B3*EXP(-B4*B6)*B14-B2*B13</f>
        <v>0.80859937290008865</v>
      </c>
      <c r="C1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Montana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Belasco</dc:creator>
  <cp:lastModifiedBy>Eric Belasco</cp:lastModifiedBy>
  <dcterms:created xsi:type="dcterms:W3CDTF">2012-02-29T20:32:28Z</dcterms:created>
  <dcterms:modified xsi:type="dcterms:W3CDTF">2012-03-01T19:15:10Z</dcterms:modified>
</cp:coreProperties>
</file>