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220" windowHeight="9345"/>
  </bookViews>
  <sheets>
    <sheet name="Budget Overview" sheetId="1" r:id="rId1"/>
    <sheet name="CostShare" sheetId="2" r:id="rId2"/>
    <sheet name="ContractServices" sheetId="8" r:id="rId3"/>
    <sheet name="Travel" sheetId="7" r:id="rId4"/>
    <sheet name="Comm&amp;Supplies" sheetId="5" r:id="rId5"/>
    <sheet name="Subaward" sheetId="6" r:id="rId6"/>
  </sheets>
  <calcPr calcId="125725"/>
</workbook>
</file>

<file path=xl/calcChain.xml><?xml version="1.0" encoding="utf-8"?>
<calcChain xmlns="http://schemas.openxmlformats.org/spreadsheetml/2006/main">
  <c r="B45" i="1"/>
  <c r="B42" i="2"/>
  <c r="D30"/>
  <c r="C30"/>
  <c r="B30"/>
  <c r="C32" i="1"/>
  <c r="D32" s="1"/>
  <c r="G32" s="1"/>
  <c r="B32"/>
  <c r="G29"/>
  <c r="G21"/>
  <c r="G19"/>
  <c r="G5"/>
  <c r="G7"/>
  <c r="G17"/>
  <c r="B18"/>
  <c r="F35" l="1"/>
  <c r="F34"/>
  <c r="E35"/>
  <c r="E34"/>
  <c r="F57"/>
  <c r="E57"/>
  <c r="D57"/>
  <c r="C57"/>
  <c r="B57"/>
  <c r="G39"/>
  <c r="B38"/>
  <c r="C38"/>
  <c r="D38"/>
  <c r="E38"/>
  <c r="F38"/>
  <c r="B40"/>
  <c r="C40"/>
  <c r="D40"/>
  <c r="E40"/>
  <c r="F40"/>
  <c r="B41"/>
  <c r="C41"/>
  <c r="D41"/>
  <c r="E41"/>
  <c r="F41"/>
  <c r="B42"/>
  <c r="C42"/>
  <c r="D42"/>
  <c r="E42"/>
  <c r="F42"/>
  <c r="F40" i="2"/>
  <c r="E40"/>
  <c r="G39"/>
  <c r="F14" i="8"/>
  <c r="E14"/>
  <c r="D14"/>
  <c r="C14"/>
  <c r="B14"/>
  <c r="G13"/>
  <c r="G12"/>
  <c r="G11"/>
  <c r="G10"/>
  <c r="G9"/>
  <c r="G8"/>
  <c r="G7"/>
  <c r="G6"/>
  <c r="G5"/>
  <c r="G4"/>
  <c r="G3"/>
  <c r="G14" s="1"/>
  <c r="B16" i="6"/>
  <c r="F14"/>
  <c r="E14"/>
  <c r="D14"/>
  <c r="C14"/>
  <c r="B14"/>
  <c r="G13"/>
  <c r="G12"/>
  <c r="G11"/>
  <c r="G10"/>
  <c r="G9"/>
  <c r="G8"/>
  <c r="G7"/>
  <c r="G6"/>
  <c r="G5"/>
  <c r="G4"/>
  <c r="G3"/>
  <c r="G14" s="1"/>
  <c r="F14" i="5"/>
  <c r="E14"/>
  <c r="D14"/>
  <c r="C14"/>
  <c r="B14"/>
  <c r="G13"/>
  <c r="G12"/>
  <c r="G11"/>
  <c r="G10"/>
  <c r="G9"/>
  <c r="G8"/>
  <c r="G7"/>
  <c r="G6"/>
  <c r="G5"/>
  <c r="G4"/>
  <c r="G3"/>
  <c r="G14" s="1"/>
  <c r="F23" i="7"/>
  <c r="F25" s="1"/>
  <c r="E23"/>
  <c r="E25" s="1"/>
  <c r="D23"/>
  <c r="D25" s="1"/>
  <c r="C23"/>
  <c r="C25" s="1"/>
  <c r="B23"/>
  <c r="B25" s="1"/>
  <c r="G22"/>
  <c r="G21"/>
  <c r="G20"/>
  <c r="G19"/>
  <c r="G18"/>
  <c r="G17"/>
  <c r="G23" s="1"/>
  <c r="F14"/>
  <c r="E14"/>
  <c r="D14"/>
  <c r="C14"/>
  <c r="B14"/>
  <c r="G13"/>
  <c r="G12"/>
  <c r="G11"/>
  <c r="G10"/>
  <c r="G9"/>
  <c r="G8"/>
  <c r="G7"/>
  <c r="G6"/>
  <c r="G5"/>
  <c r="G4"/>
  <c r="G14" s="1"/>
  <c r="D33" i="1"/>
  <c r="C33"/>
  <c r="D29"/>
  <c r="C29"/>
  <c r="C27"/>
  <c r="C25"/>
  <c r="C21"/>
  <c r="D17"/>
  <c r="C17"/>
  <c r="D7"/>
  <c r="C7"/>
  <c r="D5"/>
  <c r="C5"/>
  <c r="B34"/>
  <c r="B33"/>
  <c r="B31"/>
  <c r="B29"/>
  <c r="B27"/>
  <c r="B25"/>
  <c r="B23"/>
  <c r="B21"/>
  <c r="B19"/>
  <c r="B17"/>
  <c r="B15"/>
  <c r="B13"/>
  <c r="B11"/>
  <c r="B9"/>
  <c r="B7"/>
  <c r="B5"/>
  <c r="C10"/>
  <c r="D10" s="1"/>
  <c r="D11" s="1"/>
  <c r="C12"/>
  <c r="D12" s="1"/>
  <c r="D13" s="1"/>
  <c r="C14"/>
  <c r="D14" s="1"/>
  <c r="D15" s="1"/>
  <c r="C4"/>
  <c r="D4" s="1"/>
  <c r="C6"/>
  <c r="B20" i="2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4"/>
  <c r="D4"/>
  <c r="C8" i="1"/>
  <c r="C9" s="1"/>
  <c r="C16"/>
  <c r="D16"/>
  <c r="C18"/>
  <c r="C34" s="1"/>
  <c r="C20"/>
  <c r="D20" s="1"/>
  <c r="C22"/>
  <c r="D22" s="1"/>
  <c r="D23" s="1"/>
  <c r="C24"/>
  <c r="D24"/>
  <c r="D25" s="1"/>
  <c r="C26"/>
  <c r="C28"/>
  <c r="D28" s="1"/>
  <c r="C30"/>
  <c r="C31" s="1"/>
  <c r="G43"/>
  <c r="G48"/>
  <c r="G49"/>
  <c r="G50"/>
  <c r="G52"/>
  <c r="G53"/>
  <c r="G54"/>
  <c r="G55"/>
  <c r="G56"/>
  <c r="G32" i="2"/>
  <c r="C5"/>
  <c r="D5"/>
  <c r="C6"/>
  <c r="D6"/>
  <c r="C7"/>
  <c r="D7"/>
  <c r="C19"/>
  <c r="B19"/>
  <c r="G24"/>
  <c r="G25"/>
  <c r="G26"/>
  <c r="G27"/>
  <c r="G28"/>
  <c r="G31"/>
  <c r="G33"/>
  <c r="G35"/>
  <c r="G36"/>
  <c r="G37"/>
  <c r="G38"/>
  <c r="D26" i="1"/>
  <c r="D27" s="1"/>
  <c r="D18"/>
  <c r="D34" s="1"/>
  <c r="D6"/>
  <c r="G6"/>
  <c r="C20" i="2"/>
  <c r="C21"/>
  <c r="B21"/>
  <c r="B41"/>
  <c r="D20"/>
  <c r="G5"/>
  <c r="D19"/>
  <c r="G16"/>
  <c r="G12"/>
  <c r="G8"/>
  <c r="G13"/>
  <c r="G9"/>
  <c r="G7"/>
  <c r="G10"/>
  <c r="G14"/>
  <c r="G18"/>
  <c r="G6"/>
  <c r="G17"/>
  <c r="G15"/>
  <c r="G11"/>
  <c r="D21"/>
  <c r="E20"/>
  <c r="E19"/>
  <c r="E21" s="1"/>
  <c r="E41" s="1"/>
  <c r="E42" s="1"/>
  <c r="E43" s="1"/>
  <c r="D30" i="1"/>
  <c r="G16"/>
  <c r="F19" i="2"/>
  <c r="F20"/>
  <c r="G20"/>
  <c r="G4"/>
  <c r="G19" s="1"/>
  <c r="G21" s="1"/>
  <c r="F21"/>
  <c r="C47" i="1" l="1"/>
  <c r="D47"/>
  <c r="B47"/>
  <c r="G18"/>
  <c r="D19"/>
  <c r="D35" s="1"/>
  <c r="C19"/>
  <c r="C35" s="1"/>
  <c r="G42"/>
  <c r="G40"/>
  <c r="G41"/>
  <c r="G38"/>
  <c r="G47" s="1"/>
  <c r="G57"/>
  <c r="D41" i="2"/>
  <c r="G40"/>
  <c r="C41"/>
  <c r="C42" s="1"/>
  <c r="C43" s="1"/>
  <c r="C66" i="1" s="1"/>
  <c r="F41" i="2"/>
  <c r="F42" s="1"/>
  <c r="F43" s="1"/>
  <c r="D42"/>
  <c r="D43" s="1"/>
  <c r="D66" i="1" s="1"/>
  <c r="G23" i="2"/>
  <c r="B43"/>
  <c r="B66" i="1" s="1"/>
  <c r="G25" i="7"/>
  <c r="D31" i="1"/>
  <c r="B35"/>
  <c r="B36" s="1"/>
  <c r="C23"/>
  <c r="D21"/>
  <c r="D8"/>
  <c r="C11"/>
  <c r="C13"/>
  <c r="C15"/>
  <c r="G30"/>
  <c r="G28"/>
  <c r="G33"/>
  <c r="G35" s="1"/>
  <c r="G20"/>
  <c r="G58" l="1"/>
  <c r="G30" i="2"/>
  <c r="G41" s="1"/>
  <c r="B59" i="1"/>
  <c r="B58"/>
  <c r="C59"/>
  <c r="C58"/>
  <c r="D59"/>
  <c r="D58"/>
  <c r="G42" i="2"/>
  <c r="D9" i="1"/>
  <c r="D36"/>
  <c r="C36"/>
  <c r="B60" l="1"/>
  <c r="G43" i="2"/>
  <c r="G66" i="1" s="1"/>
  <c r="G24"/>
  <c r="G22"/>
  <c r="G26"/>
  <c r="G14"/>
  <c r="G10"/>
  <c r="G12"/>
  <c r="E36"/>
  <c r="E58" s="1"/>
  <c r="E59" s="1"/>
  <c r="E60" s="1"/>
  <c r="B64"/>
  <c r="B67"/>
  <c r="B68"/>
  <c r="C60"/>
  <c r="D60"/>
  <c r="G4"/>
  <c r="G8" l="1"/>
  <c r="G34" s="1"/>
  <c r="G36" s="1"/>
  <c r="C64"/>
  <c r="C68"/>
  <c r="F36"/>
  <c r="F58" s="1"/>
  <c r="D64"/>
  <c r="D68"/>
  <c r="F59" l="1"/>
  <c r="G59" s="1"/>
  <c r="G60" s="1"/>
  <c r="F60" l="1"/>
  <c r="G64"/>
  <c r="G68"/>
  <c r="G67"/>
</calcChain>
</file>

<file path=xl/sharedStrings.xml><?xml version="1.0" encoding="utf-8"?>
<sst xmlns="http://schemas.openxmlformats.org/spreadsheetml/2006/main" count="182" uniqueCount="91">
  <si>
    <t>Year 1</t>
  </si>
  <si>
    <t>Year 2</t>
  </si>
  <si>
    <t>Year 3</t>
  </si>
  <si>
    <t>Year 4</t>
  </si>
  <si>
    <t>Year 5</t>
  </si>
  <si>
    <t>Total</t>
  </si>
  <si>
    <t>Salaries</t>
  </si>
  <si>
    <t>Undergraduates</t>
  </si>
  <si>
    <t>Subtotal</t>
  </si>
  <si>
    <t>Benefits</t>
  </si>
  <si>
    <t>Total Salary and Benefits</t>
  </si>
  <si>
    <t>Contracted Services</t>
  </si>
  <si>
    <t>Travel</t>
  </si>
  <si>
    <t>Equipment</t>
  </si>
  <si>
    <t>Awards</t>
  </si>
  <si>
    <t>Total Direct Costs</t>
  </si>
  <si>
    <t>Indirect Costs</t>
  </si>
  <si>
    <t>Total Costs</t>
  </si>
  <si>
    <t>Repairs and Maintenance</t>
  </si>
  <si>
    <t>Faculty</t>
  </si>
  <si>
    <t>Post-Doc</t>
  </si>
  <si>
    <t>Graduate</t>
  </si>
  <si>
    <t>COLA</t>
  </si>
  <si>
    <t>IDC RATE</t>
  </si>
  <si>
    <t>FACULTY</t>
  </si>
  <si>
    <t>POST-DOC</t>
  </si>
  <si>
    <t>GRADUATE</t>
  </si>
  <si>
    <t>UNDERGRADUATE</t>
  </si>
  <si>
    <t>BENEFITS:</t>
  </si>
  <si>
    <t>CLERICAL</t>
  </si>
  <si>
    <t>Clerical</t>
  </si>
  <si>
    <t>Travel - Domestic</t>
  </si>
  <si>
    <t>Travel - Foreign</t>
  </si>
  <si>
    <t>Participant Support</t>
  </si>
  <si>
    <t>Stipend</t>
  </si>
  <si>
    <t>Sustenance</t>
  </si>
  <si>
    <t>Other</t>
  </si>
  <si>
    <t>Subcontract &gt;$25,000</t>
  </si>
  <si>
    <t>Publication</t>
  </si>
  <si>
    <t>Subcontract</t>
  </si>
  <si>
    <t>Cost Share</t>
  </si>
  <si>
    <t>Total Project Costs</t>
  </si>
  <si>
    <t>% of Federal $$ requested</t>
  </si>
  <si>
    <t>%tage Cost Share Req.</t>
  </si>
  <si>
    <t xml:space="preserve">Amt. of Cost Share </t>
  </si>
  <si>
    <t>Total Direct Costs (TDC)</t>
  </si>
  <si>
    <t>Professional</t>
  </si>
  <si>
    <t>Subtotal salaries</t>
  </si>
  <si>
    <t>Subtotal benefits</t>
  </si>
  <si>
    <t>YR ONE</t>
  </si>
  <si>
    <t>YR TWO</t>
  </si>
  <si>
    <t>YR THREE</t>
  </si>
  <si>
    <t>YR FOUR</t>
  </si>
  <si>
    <t>YR FIVE</t>
  </si>
  <si>
    <t>TOTALS</t>
  </si>
  <si>
    <t>Domestic</t>
  </si>
  <si>
    <t>Lodging</t>
  </si>
  <si>
    <t>Air Transportation</t>
  </si>
  <si>
    <t>Ground Transportation - Auto</t>
  </si>
  <si>
    <t>Ground Transportation - Shuttle</t>
  </si>
  <si>
    <t>Per Diem</t>
  </si>
  <si>
    <t>Registration</t>
  </si>
  <si>
    <t>TOTAL DOMESTIC TRAVEL</t>
  </si>
  <si>
    <t>International</t>
  </si>
  <si>
    <t>Ground Transportation</t>
  </si>
  <si>
    <t>TOTAL INT'L TRAVEL</t>
  </si>
  <si>
    <t>TOTAL TRAVEL</t>
  </si>
  <si>
    <t>Materials &amp; Supplies</t>
  </si>
  <si>
    <t>MATERIALS &amp; SUPPLIES TOTAL</t>
  </si>
  <si>
    <t>Computer charges</t>
  </si>
  <si>
    <t>Telephone charges</t>
  </si>
  <si>
    <t>Conference calls</t>
  </si>
  <si>
    <t>Printing charges</t>
  </si>
  <si>
    <t>Mailing charges</t>
  </si>
  <si>
    <t>Subcontracts</t>
  </si>
  <si>
    <t>SUBCONTRACTS TOTAL</t>
  </si>
  <si>
    <t>TOTAL CONTRACTED SERVICES</t>
  </si>
  <si>
    <t>Comm &amp; Supplies</t>
  </si>
  <si>
    <t>Benefits Total</t>
  </si>
  <si>
    <t>Comm&amp;Supplies</t>
  </si>
  <si>
    <t>MODIFIED TOTAL DIRECT COSTS</t>
  </si>
  <si>
    <t>Professional - Funded Programs Professional</t>
  </si>
  <si>
    <t>EHHD Budget Template - Cost Share Calculations</t>
  </si>
  <si>
    <t>F&amp;A RATE</t>
  </si>
  <si>
    <t xml:space="preserve">we recommend using the “MSU-paid Benefits Computation” </t>
  </si>
  <si>
    <t xml:space="preserve">worksheet at http://www.montana.edu/hr/benicalc.html for final </t>
  </si>
  <si>
    <t>benefits numbers for part-time or low-paid staff.</t>
  </si>
  <si>
    <t>EHHD Budget Template December 2010</t>
  </si>
  <si>
    <t>Note that this version of the budget template assumes only 3 years.  You will need to copy and paste salary and benefits and other formulas into Years 4 and 5 if needed.</t>
  </si>
  <si>
    <t>First $25,000 of Subaward</t>
  </si>
  <si>
    <t>Subaward &gt;$25,000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</si>
</sst>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_(&quot;$&quot;* #,##0.0_);_(&quot;$&quot;* \(#,##0.0\);_(&quot;$&quot;* &quot;-&quot;?_);_(@_)"/>
    <numFmt numFmtId="168" formatCode="_(&quot;$&quot;* #,##0_);_(&quot;$&quot;* \(#,##0\);_(&quot;$&quot;* &quot;-&quot;???_);_(@_)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42" fontId="0" fillId="0" borderId="0" xfId="0" applyNumberFormat="1"/>
    <xf numFmtId="4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0" xfId="0" applyFont="1"/>
    <xf numFmtId="41" fontId="0" fillId="0" borderId="0" xfId="0" applyNumberForma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" fontId="5" fillId="0" borderId="0" xfId="0" applyNumberFormat="1" applyFont="1"/>
    <xf numFmtId="2" fontId="4" fillId="0" borderId="0" xfId="0" applyNumberFormat="1" applyFont="1"/>
    <xf numFmtId="164" fontId="5" fillId="0" borderId="0" xfId="0" applyNumberFormat="1" applyFont="1"/>
    <xf numFmtId="42" fontId="0" fillId="0" borderId="0" xfId="0" applyNumberFormat="1" applyBorder="1"/>
    <xf numFmtId="42" fontId="2" fillId="0" borderId="0" xfId="0" applyNumberFormat="1" applyFont="1" applyBorder="1"/>
    <xf numFmtId="9" fontId="0" fillId="0" borderId="0" xfId="2" applyFont="1" applyBorder="1"/>
    <xf numFmtId="9" fontId="6" fillId="0" borderId="0" xfId="2" applyFont="1"/>
    <xf numFmtId="0" fontId="2" fillId="0" borderId="6" xfId="0" applyFont="1" applyBorder="1" applyAlignment="1">
      <alignment horizontal="right"/>
    </xf>
    <xf numFmtId="42" fontId="0" fillId="0" borderId="7" xfId="0" applyNumberFormat="1" applyBorder="1"/>
    <xf numFmtId="42" fontId="2" fillId="0" borderId="8" xfId="0" applyNumberFormat="1" applyFont="1" applyBorder="1"/>
    <xf numFmtId="0" fontId="2" fillId="0" borderId="9" xfId="0" applyFont="1" applyBorder="1" applyAlignment="1">
      <alignment horizontal="right"/>
    </xf>
    <xf numFmtId="9" fontId="0" fillId="0" borderId="10" xfId="2" applyFont="1" applyBorder="1"/>
    <xf numFmtId="0" fontId="2" fillId="0" borderId="11" xfId="0" applyFont="1" applyBorder="1" applyAlignment="1">
      <alignment horizontal="right"/>
    </xf>
    <xf numFmtId="42" fontId="0" fillId="0" borderId="2" xfId="0" applyNumberFormat="1" applyBorder="1"/>
    <xf numFmtId="42" fontId="0" fillId="0" borderId="12" xfId="0" applyNumberFormat="1" applyBorder="1"/>
    <xf numFmtId="0" fontId="2" fillId="2" borderId="0" xfId="0" applyFont="1" applyFill="1" applyAlignment="1">
      <alignment horizontal="right"/>
    </xf>
    <xf numFmtId="9" fontId="0" fillId="2" borderId="0" xfId="2" applyFont="1" applyFill="1" applyBorder="1"/>
    <xf numFmtId="9" fontId="2" fillId="2" borderId="0" xfId="2" applyFont="1" applyFill="1" applyBorder="1"/>
    <xf numFmtId="167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165" fontId="0" fillId="0" borderId="0" xfId="0" applyNumberFormat="1"/>
    <xf numFmtId="165" fontId="2" fillId="0" borderId="3" xfId="0" applyNumberFormat="1" applyFont="1" applyBorder="1"/>
    <xf numFmtId="166" fontId="0" fillId="0" borderId="0" xfId="0" applyNumberFormat="1"/>
    <xf numFmtId="166" fontId="2" fillId="0" borderId="3" xfId="0" applyNumberFormat="1" applyFont="1" applyBorder="1"/>
    <xf numFmtId="166" fontId="0" fillId="0" borderId="0" xfId="0" applyNumberFormat="1" applyBorder="1"/>
    <xf numFmtId="166" fontId="0" fillId="0" borderId="2" xfId="0" applyNumberFormat="1" applyBorder="1"/>
    <xf numFmtId="166" fontId="2" fillId="0" borderId="5" xfId="0" applyNumberFormat="1" applyFont="1" applyBorder="1"/>
    <xf numFmtId="166" fontId="0" fillId="0" borderId="5" xfId="0" applyNumberFormat="1" applyBorder="1"/>
    <xf numFmtId="168" fontId="0" fillId="0" borderId="1" xfId="0" applyNumberFormat="1" applyBorder="1"/>
    <xf numFmtId="165" fontId="0" fillId="0" borderId="1" xfId="0" applyNumberFormat="1" applyBorder="1"/>
    <xf numFmtId="165" fontId="2" fillId="0" borderId="4" xfId="0" applyNumberFormat="1" applyFont="1" applyBorder="1"/>
    <xf numFmtId="168" fontId="0" fillId="0" borderId="0" xfId="0" applyNumberFormat="1"/>
    <xf numFmtId="168" fontId="0" fillId="0" borderId="2" xfId="0" applyNumberFormat="1" applyBorder="1"/>
    <xf numFmtId="0" fontId="9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6" fillId="0" borderId="0" xfId="0" applyNumberFormat="1" applyFont="1"/>
    <xf numFmtId="0" fontId="4" fillId="0" borderId="0" xfId="0" applyFont="1"/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0" fillId="0" borderId="13" xfId="0" applyBorder="1"/>
    <xf numFmtId="0" fontId="2" fillId="0" borderId="13" xfId="0" applyFont="1" applyBorder="1" applyAlignment="1">
      <alignment horizontal="right"/>
    </xf>
    <xf numFmtId="41" fontId="0" fillId="0" borderId="13" xfId="0" applyNumberFormat="1" applyBorder="1"/>
    <xf numFmtId="41" fontId="0" fillId="0" borderId="13" xfId="1" applyNumberFormat="1" applyFont="1" applyBorder="1" applyAlignment="1">
      <alignment horizontal="right"/>
    </xf>
    <xf numFmtId="42" fontId="2" fillId="0" borderId="13" xfId="0" applyNumberFormat="1" applyFont="1" applyBorder="1"/>
    <xf numFmtId="41" fontId="2" fillId="0" borderId="13" xfId="1" applyNumberFormat="1" applyFont="1" applyBorder="1"/>
    <xf numFmtId="42" fontId="0" fillId="0" borderId="13" xfId="0" applyNumberFormat="1" applyBorder="1"/>
    <xf numFmtId="41" fontId="0" fillId="0" borderId="13" xfId="1" applyNumberFormat="1" applyFont="1" applyBorder="1"/>
    <xf numFmtId="0" fontId="2" fillId="3" borderId="13" xfId="0" applyFont="1" applyFill="1" applyBorder="1"/>
    <xf numFmtId="41" fontId="0" fillId="3" borderId="13" xfId="0" applyNumberFormat="1" applyFill="1" applyBorder="1"/>
    <xf numFmtId="41" fontId="2" fillId="3" borderId="13" xfId="1" applyNumberFormat="1" applyFont="1" applyFill="1" applyBorder="1"/>
    <xf numFmtId="0" fontId="2" fillId="0" borderId="13" xfId="0" applyFont="1" applyBorder="1" applyAlignment="1">
      <alignment horizontal="left"/>
    </xf>
    <xf numFmtId="42" fontId="0" fillId="0" borderId="13" xfId="1" applyNumberFormat="1" applyFont="1" applyBorder="1" applyAlignment="1">
      <alignment horizontal="right"/>
    </xf>
    <xf numFmtId="41" fontId="7" fillId="3" borderId="13" xfId="1" applyNumberFormat="1" applyFont="1" applyFill="1" applyBorder="1"/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A41" zoomScaleNormal="100" workbookViewId="0">
      <selection activeCell="E72" sqref="E72"/>
    </sheetView>
  </sheetViews>
  <sheetFormatPr defaultRowHeight="12.75"/>
  <cols>
    <col min="1" max="1" width="36.5703125" customWidth="1"/>
    <col min="2" max="2" width="9.7109375" bestFit="1" customWidth="1"/>
    <col min="3" max="3" width="9.7109375" customWidth="1"/>
    <col min="4" max="4" width="10.140625" customWidth="1"/>
    <col min="5" max="5" width="10" customWidth="1"/>
    <col min="6" max="6" width="10.140625" customWidth="1"/>
    <col min="7" max="7" width="12.85546875" customWidth="1"/>
    <col min="8" max="8" width="48" customWidth="1"/>
  </cols>
  <sheetData>
    <row r="1" spans="1:8">
      <c r="A1" s="4" t="s">
        <v>87</v>
      </c>
    </row>
    <row r="2" spans="1:8" s="1" customFormat="1" ht="54.75" customHeight="1">
      <c r="A2" s="54"/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70" t="s">
        <v>88</v>
      </c>
    </row>
    <row r="3" spans="1:8">
      <c r="A3" s="55" t="s">
        <v>6</v>
      </c>
      <c r="B3" s="56"/>
      <c r="C3" s="56"/>
      <c r="D3" s="56"/>
      <c r="E3" s="56"/>
      <c r="F3" s="56"/>
      <c r="G3" s="55"/>
    </row>
    <row r="4" spans="1:8">
      <c r="A4" s="57" t="s">
        <v>19</v>
      </c>
      <c r="B4" s="58"/>
      <c r="C4" s="68">
        <f t="shared" ref="C4:D18" si="0">B4*$B$70</f>
        <v>0</v>
      </c>
      <c r="D4" s="62">
        <f>C4*$B$70</f>
        <v>0</v>
      </c>
      <c r="E4" s="62"/>
      <c r="F4" s="62"/>
      <c r="G4" s="60">
        <f t="shared" ref="G4:G33" si="1">SUM(B4:F4)</f>
        <v>0</v>
      </c>
    </row>
    <row r="5" spans="1:8">
      <c r="A5" s="54" t="s">
        <v>9</v>
      </c>
      <c r="B5" s="58">
        <f>B4*$B$73</f>
        <v>0</v>
      </c>
      <c r="C5" s="58">
        <f>C4*$B$73</f>
        <v>0</v>
      </c>
      <c r="D5" s="58">
        <f>D4*$B$73</f>
        <v>0</v>
      </c>
      <c r="E5" s="58"/>
      <c r="F5" s="58"/>
      <c r="G5" s="61">
        <f t="shared" si="1"/>
        <v>0</v>
      </c>
    </row>
    <row r="6" spans="1:8">
      <c r="A6" s="57" t="s">
        <v>19</v>
      </c>
      <c r="B6" s="58"/>
      <c r="C6" s="59">
        <f t="shared" si="0"/>
        <v>0</v>
      </c>
      <c r="D6" s="59">
        <f t="shared" si="0"/>
        <v>0</v>
      </c>
      <c r="E6" s="59"/>
      <c r="F6" s="59"/>
      <c r="G6" s="61">
        <f t="shared" si="1"/>
        <v>0</v>
      </c>
    </row>
    <row r="7" spans="1:8">
      <c r="A7" s="54" t="s">
        <v>9</v>
      </c>
      <c r="B7" s="58">
        <f>B6*$B$73</f>
        <v>0</v>
      </c>
      <c r="C7" s="58">
        <f>C6*$B$73</f>
        <v>0</v>
      </c>
      <c r="D7" s="58">
        <f>D6*$B$73</f>
        <v>0</v>
      </c>
      <c r="E7" s="58"/>
      <c r="F7" s="58"/>
      <c r="G7" s="61">
        <f t="shared" si="1"/>
        <v>0</v>
      </c>
    </row>
    <row r="8" spans="1:8" hidden="1">
      <c r="A8" s="57" t="s">
        <v>19</v>
      </c>
      <c r="B8" s="58"/>
      <c r="C8" s="59">
        <f t="shared" si="0"/>
        <v>0</v>
      </c>
      <c r="D8" s="59">
        <f t="shared" si="0"/>
        <v>0</v>
      </c>
      <c r="E8" s="59"/>
      <c r="F8" s="59"/>
      <c r="G8" s="61">
        <f t="shared" si="1"/>
        <v>0</v>
      </c>
    </row>
    <row r="9" spans="1:8" hidden="1">
      <c r="A9" s="55" t="s">
        <v>9</v>
      </c>
      <c r="B9" s="58">
        <f>B8*$B$73</f>
        <v>0</v>
      </c>
      <c r="C9" s="58">
        <f>C8*$B$73</f>
        <v>0</v>
      </c>
      <c r="D9" s="58">
        <f>D8*$B$73</f>
        <v>0</v>
      </c>
      <c r="E9" s="58"/>
      <c r="F9" s="58"/>
      <c r="G9" s="61"/>
    </row>
    <row r="10" spans="1:8" hidden="1">
      <c r="A10" s="57" t="s">
        <v>19</v>
      </c>
      <c r="B10" s="58"/>
      <c r="C10" s="59">
        <f t="shared" ref="C10:D14" si="2">B10*$B$70</f>
        <v>0</v>
      </c>
      <c r="D10" s="59">
        <f t="shared" si="2"/>
        <v>0</v>
      </c>
      <c r="E10" s="59"/>
      <c r="F10" s="59"/>
      <c r="G10" s="61">
        <f t="shared" si="1"/>
        <v>0</v>
      </c>
    </row>
    <row r="11" spans="1:8" hidden="1">
      <c r="A11" s="55" t="s">
        <v>9</v>
      </c>
      <c r="B11" s="58">
        <f>B10*$B$73</f>
        <v>0</v>
      </c>
      <c r="C11" s="58">
        <f>C10*$B$73</f>
        <v>0</v>
      </c>
      <c r="D11" s="58">
        <f>D10*$B$73</f>
        <v>0</v>
      </c>
      <c r="E11" s="58"/>
      <c r="F11" s="58"/>
      <c r="G11" s="61"/>
    </row>
    <row r="12" spans="1:8" hidden="1">
      <c r="A12" s="57" t="s">
        <v>46</v>
      </c>
      <c r="B12" s="58"/>
      <c r="C12" s="59">
        <f t="shared" si="2"/>
        <v>0</v>
      </c>
      <c r="D12" s="59">
        <f t="shared" si="2"/>
        <v>0</v>
      </c>
      <c r="E12" s="59"/>
      <c r="F12" s="59"/>
      <c r="G12" s="61">
        <f t="shared" si="1"/>
        <v>0</v>
      </c>
    </row>
    <row r="13" spans="1:8" hidden="1">
      <c r="A13" s="55" t="s">
        <v>9</v>
      </c>
      <c r="B13" s="58">
        <f>B12*$B$73</f>
        <v>0</v>
      </c>
      <c r="C13" s="58">
        <f>C12*$B$73</f>
        <v>0</v>
      </c>
      <c r="D13" s="58">
        <f>D12*$B$73</f>
        <v>0</v>
      </c>
      <c r="E13" s="58"/>
      <c r="F13" s="58"/>
      <c r="G13" s="61"/>
    </row>
    <row r="14" spans="1:8" hidden="1">
      <c r="A14" s="57" t="s">
        <v>46</v>
      </c>
      <c r="B14" s="58"/>
      <c r="C14" s="59">
        <f t="shared" si="2"/>
        <v>0</v>
      </c>
      <c r="D14" s="59">
        <f t="shared" si="2"/>
        <v>0</v>
      </c>
      <c r="E14" s="59"/>
      <c r="F14" s="59"/>
      <c r="G14" s="61">
        <f t="shared" si="1"/>
        <v>0</v>
      </c>
    </row>
    <row r="15" spans="1:8" hidden="1">
      <c r="A15" s="55" t="s">
        <v>9</v>
      </c>
      <c r="B15" s="58">
        <f>B14*$B$73</f>
        <v>0</v>
      </c>
      <c r="C15" s="58">
        <f>C14*$B$73</f>
        <v>0</v>
      </c>
      <c r="D15" s="58">
        <f>D14*$B$73</f>
        <v>0</v>
      </c>
      <c r="E15" s="58"/>
      <c r="F15" s="58"/>
      <c r="G15" s="61"/>
    </row>
    <row r="16" spans="1:8">
      <c r="A16" s="57" t="s">
        <v>46</v>
      </c>
      <c r="B16" s="58"/>
      <c r="C16" s="58">
        <f t="shared" si="0"/>
        <v>0</v>
      </c>
      <c r="D16" s="58">
        <f t="shared" si="0"/>
        <v>0</v>
      </c>
      <c r="E16" s="58"/>
      <c r="F16" s="58"/>
      <c r="G16" s="61">
        <f t="shared" si="1"/>
        <v>0</v>
      </c>
    </row>
    <row r="17" spans="1:7">
      <c r="A17" s="54" t="s">
        <v>9</v>
      </c>
      <c r="B17" s="58">
        <f>B16*$B$73</f>
        <v>0</v>
      </c>
      <c r="C17" s="58">
        <f>C16*$B$73</f>
        <v>0</v>
      </c>
      <c r="D17" s="58">
        <f>D16*$B$73</f>
        <v>0</v>
      </c>
      <c r="E17" s="58"/>
      <c r="F17" s="58"/>
      <c r="G17" s="61">
        <f t="shared" si="1"/>
        <v>0</v>
      </c>
    </row>
    <row r="18" spans="1:7">
      <c r="A18" s="57" t="s">
        <v>81</v>
      </c>
      <c r="B18" s="58">
        <f>60000*0.05</f>
        <v>3000</v>
      </c>
      <c r="C18" s="58">
        <f t="shared" si="0"/>
        <v>3000</v>
      </c>
      <c r="D18" s="58">
        <f t="shared" si="0"/>
        <v>3000</v>
      </c>
      <c r="E18" s="58"/>
      <c r="F18" s="58"/>
      <c r="G18" s="61">
        <f t="shared" si="1"/>
        <v>9000</v>
      </c>
    </row>
    <row r="19" spans="1:7">
      <c r="A19" s="54" t="s">
        <v>9</v>
      </c>
      <c r="B19" s="58">
        <f>B18*$B$73</f>
        <v>1050</v>
      </c>
      <c r="C19" s="58">
        <f>C18*$B$73</f>
        <v>1050</v>
      </c>
      <c r="D19" s="58">
        <f>D18*$B$73</f>
        <v>1050</v>
      </c>
      <c r="E19" s="58"/>
      <c r="F19" s="58"/>
      <c r="G19" s="61">
        <f t="shared" si="1"/>
        <v>3150</v>
      </c>
    </row>
    <row r="20" spans="1:7">
      <c r="A20" s="57" t="s">
        <v>21</v>
      </c>
      <c r="B20" s="58"/>
      <c r="C20" s="58">
        <f t="shared" ref="C20:D24" si="3">B20*$B$70</f>
        <v>0</v>
      </c>
      <c r="D20" s="58">
        <f t="shared" si="3"/>
        <v>0</v>
      </c>
      <c r="E20" s="58"/>
      <c r="F20" s="58"/>
      <c r="G20" s="61">
        <f t="shared" si="1"/>
        <v>0</v>
      </c>
    </row>
    <row r="21" spans="1:7">
      <c r="A21" s="54" t="s">
        <v>9</v>
      </c>
      <c r="B21" s="58">
        <f>B20*$B$75</f>
        <v>0</v>
      </c>
      <c r="C21" s="58">
        <f>C20*$B$75</f>
        <v>0</v>
      </c>
      <c r="D21" s="58">
        <f>D20*$B$75</f>
        <v>0</v>
      </c>
      <c r="E21" s="58"/>
      <c r="F21" s="58"/>
      <c r="G21" s="61">
        <f t="shared" si="1"/>
        <v>0</v>
      </c>
    </row>
    <row r="22" spans="1:7" hidden="1">
      <c r="A22" s="57" t="s">
        <v>21</v>
      </c>
      <c r="B22" s="58"/>
      <c r="C22" s="58">
        <f t="shared" si="3"/>
        <v>0</v>
      </c>
      <c r="D22" s="58">
        <f t="shared" si="3"/>
        <v>0</v>
      </c>
      <c r="E22" s="58"/>
      <c r="F22" s="58"/>
      <c r="G22" s="61">
        <f t="shared" si="1"/>
        <v>0</v>
      </c>
    </row>
    <row r="23" spans="1:7" hidden="1">
      <c r="A23" s="55" t="s">
        <v>9</v>
      </c>
      <c r="B23" s="58">
        <f>B22*$B$75</f>
        <v>0</v>
      </c>
      <c r="C23" s="58">
        <f>C22*$B$75</f>
        <v>0</v>
      </c>
      <c r="D23" s="58">
        <f>D22*$B$75</f>
        <v>0</v>
      </c>
      <c r="E23" s="58"/>
      <c r="F23" s="58"/>
      <c r="G23" s="61"/>
    </row>
    <row r="24" spans="1:7" hidden="1">
      <c r="A24" s="57" t="s">
        <v>21</v>
      </c>
      <c r="B24" s="58"/>
      <c r="C24" s="58">
        <f t="shared" si="3"/>
        <v>0</v>
      </c>
      <c r="D24" s="58">
        <f t="shared" si="3"/>
        <v>0</v>
      </c>
      <c r="E24" s="58"/>
      <c r="F24" s="58"/>
      <c r="G24" s="61">
        <f t="shared" si="1"/>
        <v>0</v>
      </c>
    </row>
    <row r="25" spans="1:7" hidden="1">
      <c r="A25" s="55" t="s">
        <v>9</v>
      </c>
      <c r="B25" s="58">
        <f>B24*$B$75</f>
        <v>0</v>
      </c>
      <c r="C25" s="58">
        <f>C24*$B$75</f>
        <v>0</v>
      </c>
      <c r="D25" s="58">
        <f>D24*$B$75</f>
        <v>0</v>
      </c>
      <c r="E25" s="58"/>
      <c r="F25" s="58"/>
      <c r="G25" s="61"/>
    </row>
    <row r="26" spans="1:7" hidden="1">
      <c r="A26" s="57" t="s">
        <v>7</v>
      </c>
      <c r="B26" s="58"/>
      <c r="C26" s="58">
        <f t="shared" ref="C26:D30" si="4">B26*$B$70</f>
        <v>0</v>
      </c>
      <c r="D26" s="58">
        <f t="shared" si="4"/>
        <v>0</v>
      </c>
      <c r="E26" s="58"/>
      <c r="F26" s="58"/>
      <c r="G26" s="61">
        <f t="shared" si="1"/>
        <v>0</v>
      </c>
    </row>
    <row r="27" spans="1:7" hidden="1">
      <c r="A27" s="55" t="s">
        <v>9</v>
      </c>
      <c r="B27" s="58">
        <f>B26*$B$76</f>
        <v>0</v>
      </c>
      <c r="C27" s="58">
        <f>C26*$B$76</f>
        <v>0</v>
      </c>
      <c r="D27" s="58">
        <f>D26*$B$76</f>
        <v>0</v>
      </c>
      <c r="E27" s="58"/>
      <c r="F27" s="58"/>
      <c r="G27" s="61"/>
    </row>
    <row r="28" spans="1:7">
      <c r="A28" s="57" t="s">
        <v>7</v>
      </c>
      <c r="B28" s="58"/>
      <c r="C28" s="58">
        <f t="shared" si="4"/>
        <v>0</v>
      </c>
      <c r="D28" s="58">
        <f t="shared" si="4"/>
        <v>0</v>
      </c>
      <c r="E28" s="58"/>
      <c r="F28" s="58"/>
      <c r="G28" s="61">
        <f t="shared" si="1"/>
        <v>0</v>
      </c>
    </row>
    <row r="29" spans="1:7">
      <c r="A29" s="54" t="s">
        <v>9</v>
      </c>
      <c r="B29" s="58">
        <f>B28*$B$76</f>
        <v>0</v>
      </c>
      <c r="C29" s="58">
        <f>C28*$B$76</f>
        <v>0</v>
      </c>
      <c r="D29" s="58">
        <f>D28*$B$76</f>
        <v>0</v>
      </c>
      <c r="E29" s="58"/>
      <c r="F29" s="58"/>
      <c r="G29" s="61">
        <f t="shared" si="1"/>
        <v>0</v>
      </c>
    </row>
    <row r="30" spans="1:7" hidden="1">
      <c r="A30" s="57" t="s">
        <v>30</v>
      </c>
      <c r="B30" s="58"/>
      <c r="C30" s="58">
        <f t="shared" si="4"/>
        <v>0</v>
      </c>
      <c r="D30" s="58">
        <f t="shared" si="4"/>
        <v>0</v>
      </c>
      <c r="E30" s="58"/>
      <c r="F30" s="58"/>
      <c r="G30" s="61">
        <f t="shared" si="1"/>
        <v>0</v>
      </c>
    </row>
    <row r="31" spans="1:7" hidden="1">
      <c r="A31" s="55" t="s">
        <v>9</v>
      </c>
      <c r="B31" s="58">
        <f>B30*$B$77</f>
        <v>0</v>
      </c>
      <c r="C31" s="58">
        <f>C30*$B$77</f>
        <v>0</v>
      </c>
      <c r="D31" s="58">
        <f>D30*$B$77</f>
        <v>0</v>
      </c>
      <c r="E31" s="58"/>
      <c r="F31" s="58"/>
      <c r="G31" s="61"/>
    </row>
    <row r="32" spans="1:7">
      <c r="A32" s="57" t="s">
        <v>30</v>
      </c>
      <c r="B32" s="58">
        <f>30000*0.05</f>
        <v>1500</v>
      </c>
      <c r="C32" s="58">
        <f t="shared" ref="C32" si="5">B32*$B$70</f>
        <v>1500</v>
      </c>
      <c r="D32" s="58">
        <f t="shared" ref="D32" si="6">C32*$B$70</f>
        <v>1500</v>
      </c>
      <c r="E32" s="58"/>
      <c r="F32" s="58"/>
      <c r="G32" s="61">
        <f t="shared" si="1"/>
        <v>4500</v>
      </c>
    </row>
    <row r="33" spans="1:7">
      <c r="A33" s="54" t="s">
        <v>9</v>
      </c>
      <c r="B33" s="58">
        <f>B32*$B$77</f>
        <v>675</v>
      </c>
      <c r="C33" s="58">
        <f>C32*$B$77</f>
        <v>675</v>
      </c>
      <c r="D33" s="58">
        <f>D32*$B$77</f>
        <v>675</v>
      </c>
      <c r="E33" s="58"/>
      <c r="F33" s="58"/>
      <c r="G33" s="61">
        <f t="shared" si="1"/>
        <v>2025</v>
      </c>
    </row>
    <row r="34" spans="1:7">
      <c r="A34" s="57" t="s">
        <v>47</v>
      </c>
      <c r="B34" s="62">
        <f t="shared" ref="B34:G35" si="7">B4+B6+B8+B10+B12+B14+B16+B18+B20+B22+B24+B26+B28+B30+B32</f>
        <v>4500</v>
      </c>
      <c r="C34" s="62">
        <f t="shared" si="7"/>
        <v>4500</v>
      </c>
      <c r="D34" s="62">
        <f t="shared" si="7"/>
        <v>4500</v>
      </c>
      <c r="E34" s="62">
        <f t="shared" si="7"/>
        <v>0</v>
      </c>
      <c r="F34" s="62">
        <f t="shared" si="7"/>
        <v>0</v>
      </c>
      <c r="G34" s="62">
        <f t="shared" si="7"/>
        <v>13500</v>
      </c>
    </row>
    <row r="35" spans="1:7">
      <c r="A35" s="57" t="s">
        <v>48</v>
      </c>
      <c r="B35" s="62">
        <f t="shared" si="7"/>
        <v>1725</v>
      </c>
      <c r="C35" s="62">
        <f t="shared" si="7"/>
        <v>1725</v>
      </c>
      <c r="D35" s="62">
        <f t="shared" si="7"/>
        <v>1725</v>
      </c>
      <c r="E35" s="62">
        <f t="shared" si="7"/>
        <v>0</v>
      </c>
      <c r="F35" s="62">
        <f t="shared" si="7"/>
        <v>0</v>
      </c>
      <c r="G35" s="62">
        <f t="shared" si="7"/>
        <v>5175</v>
      </c>
    </row>
    <row r="36" spans="1:7">
      <c r="A36" s="55" t="s">
        <v>10</v>
      </c>
      <c r="B36" s="62">
        <f t="shared" ref="B36:G36" si="8">SUM(B34:B35)</f>
        <v>6225</v>
      </c>
      <c r="C36" s="62">
        <f t="shared" si="8"/>
        <v>6225</v>
      </c>
      <c r="D36" s="62">
        <f t="shared" si="8"/>
        <v>6225</v>
      </c>
      <c r="E36" s="62">
        <f>SUM(E34:E35)</f>
        <v>0</v>
      </c>
      <c r="F36" s="62">
        <f>SUM(F34:F35)</f>
        <v>0</v>
      </c>
      <c r="G36" s="60">
        <f t="shared" si="8"/>
        <v>18675</v>
      </c>
    </row>
    <row r="37" spans="1:7">
      <c r="A37" s="55"/>
      <c r="B37" s="62"/>
      <c r="C37" s="62"/>
      <c r="D37" s="62"/>
      <c r="E37" s="62"/>
      <c r="F37" s="62"/>
      <c r="G37" s="60"/>
    </row>
    <row r="38" spans="1:7">
      <c r="A38" s="55" t="s">
        <v>11</v>
      </c>
      <c r="B38" s="62">
        <f>ContractServices!B14</f>
        <v>0</v>
      </c>
      <c r="C38" s="62">
        <f>ContractServices!C14</f>
        <v>0</v>
      </c>
      <c r="D38" s="62">
        <f>ContractServices!D14</f>
        <v>0</v>
      </c>
      <c r="E38" s="62">
        <f>ContractServices!E14</f>
        <v>0</v>
      </c>
      <c r="F38" s="62">
        <f>ContractServices!F14</f>
        <v>0</v>
      </c>
      <c r="G38" s="58">
        <f>SUM(B38:F38)</f>
        <v>0</v>
      </c>
    </row>
    <row r="39" spans="1:7">
      <c r="A39" s="55" t="s">
        <v>38</v>
      </c>
      <c r="B39" s="62"/>
      <c r="C39" s="62"/>
      <c r="D39" s="62"/>
      <c r="E39" s="62"/>
      <c r="F39" s="62"/>
      <c r="G39" s="58">
        <f>SUM(B39:F39)</f>
        <v>0</v>
      </c>
    </row>
    <row r="40" spans="1:7">
      <c r="A40" s="55" t="s">
        <v>79</v>
      </c>
      <c r="B40" s="58">
        <f>'Comm&amp;Supplies'!B14</f>
        <v>0</v>
      </c>
      <c r="C40" s="58">
        <f>'Comm&amp;Supplies'!C14</f>
        <v>0</v>
      </c>
      <c r="D40" s="58">
        <f>'Comm&amp;Supplies'!D14</f>
        <v>0</v>
      </c>
      <c r="E40" s="58">
        <f>'Comm&amp;Supplies'!E14</f>
        <v>0</v>
      </c>
      <c r="F40" s="58">
        <f>'Comm&amp;Supplies'!F14</f>
        <v>0</v>
      </c>
      <c r="G40" s="58">
        <f>SUM(B40:F40)</f>
        <v>0</v>
      </c>
    </row>
    <row r="41" spans="1:7">
      <c r="A41" s="55" t="s">
        <v>31</v>
      </c>
      <c r="B41" s="58">
        <f>Travel!B14</f>
        <v>0</v>
      </c>
      <c r="C41" s="58">
        <f>Travel!C14</f>
        <v>0</v>
      </c>
      <c r="D41" s="58">
        <f>Travel!D14</f>
        <v>0</v>
      </c>
      <c r="E41" s="58">
        <f>Travel!E14</f>
        <v>0</v>
      </c>
      <c r="F41" s="58">
        <f>Travel!F14</f>
        <v>0</v>
      </c>
      <c r="G41" s="58">
        <f>SUM(B41:F41)</f>
        <v>0</v>
      </c>
    </row>
    <row r="42" spans="1:7">
      <c r="A42" s="55" t="s">
        <v>32</v>
      </c>
      <c r="B42" s="58">
        <f>Travel!B23</f>
        <v>0</v>
      </c>
      <c r="C42" s="58">
        <f>Travel!C23</f>
        <v>0</v>
      </c>
      <c r="D42" s="58">
        <f>Travel!D23</f>
        <v>0</v>
      </c>
      <c r="E42" s="58">
        <f>Travel!E23</f>
        <v>0</v>
      </c>
      <c r="F42" s="58">
        <f>Travel!F23</f>
        <v>0</v>
      </c>
      <c r="G42" s="58">
        <f>SUM(B42:F42)</f>
        <v>0</v>
      </c>
    </row>
    <row r="43" spans="1:7">
      <c r="A43" s="55" t="s">
        <v>18</v>
      </c>
      <c r="B43" s="63"/>
      <c r="C43" s="63"/>
      <c r="D43" s="63"/>
      <c r="E43" s="63"/>
      <c r="F43" s="63"/>
      <c r="G43" s="61">
        <f t="shared" ref="G43:G55" si="9">+SUM(B43:F43)</f>
        <v>0</v>
      </c>
    </row>
    <row r="44" spans="1:7">
      <c r="A44" s="55"/>
      <c r="B44" s="63"/>
      <c r="C44" s="63"/>
      <c r="D44" s="63"/>
      <c r="E44" s="63"/>
      <c r="F44" s="63"/>
      <c r="G44" s="61"/>
    </row>
    <row r="45" spans="1:7">
      <c r="A45" s="55" t="s">
        <v>89</v>
      </c>
      <c r="B45" s="63">
        <f>Subaward!B15</f>
        <v>25000</v>
      </c>
      <c r="C45" s="63"/>
      <c r="D45" s="63"/>
      <c r="E45" s="63"/>
      <c r="F45" s="63"/>
      <c r="G45" s="61"/>
    </row>
    <row r="46" spans="1:7">
      <c r="A46" s="55"/>
      <c r="B46" s="63"/>
      <c r="C46" s="63"/>
      <c r="D46" s="63"/>
      <c r="E46" s="63"/>
      <c r="F46" s="63"/>
      <c r="G46" s="61"/>
    </row>
    <row r="47" spans="1:7">
      <c r="A47" s="57" t="s">
        <v>80</v>
      </c>
      <c r="B47" s="63">
        <f>SUM(B36:B46)</f>
        <v>31225</v>
      </c>
      <c r="C47" s="63">
        <f>SUM(C36:C46)</f>
        <v>6225</v>
      </c>
      <c r="D47" s="63">
        <f>SUM(D36:D46)</f>
        <v>6225</v>
      </c>
      <c r="E47" s="63"/>
      <c r="F47" s="63"/>
      <c r="G47" s="63">
        <f>SUM(G36:G46)</f>
        <v>18675</v>
      </c>
    </row>
    <row r="48" spans="1:7">
      <c r="A48" s="55"/>
      <c r="B48" s="63"/>
      <c r="C48" s="63"/>
      <c r="D48" s="63"/>
      <c r="E48" s="63"/>
      <c r="F48" s="63"/>
      <c r="G48" s="61">
        <f t="shared" si="9"/>
        <v>0</v>
      </c>
    </row>
    <row r="49" spans="1:10">
      <c r="A49" s="55" t="s">
        <v>13</v>
      </c>
      <c r="B49" s="63"/>
      <c r="C49" s="63"/>
      <c r="D49" s="63"/>
      <c r="E49" s="63"/>
      <c r="F49" s="63"/>
      <c r="G49" s="61">
        <f t="shared" si="9"/>
        <v>0</v>
      </c>
    </row>
    <row r="50" spans="1:10">
      <c r="A50" s="55" t="s">
        <v>14</v>
      </c>
      <c r="B50" s="63"/>
      <c r="C50" s="63"/>
      <c r="D50" s="63"/>
      <c r="E50" s="63"/>
      <c r="F50" s="63"/>
      <c r="G50" s="61">
        <f t="shared" si="9"/>
        <v>0</v>
      </c>
    </row>
    <row r="51" spans="1:10">
      <c r="A51" s="64" t="s">
        <v>33</v>
      </c>
      <c r="B51" s="69"/>
      <c r="C51" s="69"/>
      <c r="D51" s="69"/>
      <c r="E51" s="69"/>
      <c r="F51" s="69"/>
      <c r="G51" s="66"/>
    </row>
    <row r="52" spans="1:10">
      <c r="A52" s="57" t="s">
        <v>34</v>
      </c>
      <c r="B52" s="63"/>
      <c r="C52" s="63"/>
      <c r="D52" s="63"/>
      <c r="E52" s="63"/>
      <c r="F52" s="63"/>
      <c r="G52" s="61">
        <f t="shared" si="9"/>
        <v>0</v>
      </c>
    </row>
    <row r="53" spans="1:10">
      <c r="A53" s="57" t="s">
        <v>12</v>
      </c>
      <c r="B53" s="63"/>
      <c r="C53" s="63"/>
      <c r="D53" s="63"/>
      <c r="E53" s="63"/>
      <c r="F53" s="63"/>
      <c r="G53" s="61">
        <f t="shared" si="9"/>
        <v>0</v>
      </c>
    </row>
    <row r="54" spans="1:10">
      <c r="A54" s="57" t="s">
        <v>35</v>
      </c>
      <c r="B54" s="63"/>
      <c r="C54" s="63"/>
      <c r="D54" s="63"/>
      <c r="E54" s="63"/>
      <c r="F54" s="63"/>
      <c r="G54" s="61">
        <f t="shared" si="9"/>
        <v>0</v>
      </c>
    </row>
    <row r="55" spans="1:10">
      <c r="A55" s="57" t="s">
        <v>36</v>
      </c>
      <c r="B55" s="63"/>
      <c r="C55" s="63"/>
      <c r="D55" s="63"/>
      <c r="E55" s="63"/>
      <c r="F55" s="63"/>
      <c r="G55" s="61">
        <f t="shared" si="9"/>
        <v>0</v>
      </c>
    </row>
    <row r="56" spans="1:10">
      <c r="A56" s="67"/>
      <c r="B56" s="58"/>
      <c r="C56" s="63"/>
      <c r="D56" s="63"/>
      <c r="E56" s="63"/>
      <c r="F56" s="63"/>
      <c r="G56" s="61">
        <f>+SUM(B56:F56)</f>
        <v>0</v>
      </c>
    </row>
    <row r="57" spans="1:10">
      <c r="A57" s="67" t="s">
        <v>90</v>
      </c>
      <c r="B57" s="58">
        <f>Subaward!B16</f>
        <v>-25000</v>
      </c>
      <c r="C57" s="63">
        <f>Subaward!C14</f>
        <v>0</v>
      </c>
      <c r="D57" s="63">
        <f>Subaward!D14</f>
        <v>0</v>
      </c>
      <c r="E57" s="63">
        <f>Subaward!E14</f>
        <v>0</v>
      </c>
      <c r="F57" s="63">
        <f>Subaward!F14</f>
        <v>0</v>
      </c>
      <c r="G57" s="61">
        <f>+SUM(B57:F57)</f>
        <v>-25000</v>
      </c>
    </row>
    <row r="58" spans="1:10">
      <c r="A58" s="57" t="s">
        <v>45</v>
      </c>
      <c r="B58" s="62">
        <f>SUM(B47:B57)</f>
        <v>6225</v>
      </c>
      <c r="C58" s="62">
        <f>SUM(C47:C57)</f>
        <v>6225</v>
      </c>
      <c r="D58" s="62">
        <f>SUM(D47:D57)</f>
        <v>6225</v>
      </c>
      <c r="E58" s="62">
        <f>SUM(E38:E57)+E36</f>
        <v>0</v>
      </c>
      <c r="F58" s="62">
        <f>SUM(F38:F57)+F36</f>
        <v>0</v>
      </c>
      <c r="G58" s="62">
        <f>SUM(G47:G57)</f>
        <v>-6325</v>
      </c>
      <c r="I58" s="3"/>
      <c r="J58" s="2"/>
    </row>
    <row r="59" spans="1:10">
      <c r="A59" s="57" t="s">
        <v>16</v>
      </c>
      <c r="B59" s="58">
        <f>B47*$B$71</f>
        <v>13270.625</v>
      </c>
      <c r="C59" s="58">
        <f>C47*$B$71</f>
        <v>2645.625</v>
      </c>
      <c r="D59" s="58">
        <f>D47*$B$71</f>
        <v>2645.625</v>
      </c>
      <c r="E59" s="58">
        <f>(E58-E49-E52-E53-E54-E55-E57-E50)*$B$71</f>
        <v>0</v>
      </c>
      <c r="F59" s="58">
        <f>(F58-F49-F52-F53-F54-F55-F57-F50)*$B$71</f>
        <v>0</v>
      </c>
      <c r="G59" s="58">
        <f>SUM(B59:F59)</f>
        <v>18561.875</v>
      </c>
    </row>
    <row r="60" spans="1:10">
      <c r="A60" s="57" t="s">
        <v>17</v>
      </c>
      <c r="B60" s="62">
        <f t="shared" ref="B60:G60" si="10">SUM(B58:B59)</f>
        <v>19495.625</v>
      </c>
      <c r="C60" s="62">
        <f t="shared" si="10"/>
        <v>8870.625</v>
      </c>
      <c r="D60" s="62">
        <f t="shared" si="10"/>
        <v>8870.625</v>
      </c>
      <c r="E60" s="62">
        <f t="shared" si="10"/>
        <v>0</v>
      </c>
      <c r="F60" s="62">
        <f t="shared" si="10"/>
        <v>0</v>
      </c>
      <c r="G60" s="60">
        <f t="shared" si="10"/>
        <v>12236.875</v>
      </c>
      <c r="H60" s="2"/>
    </row>
    <row r="61" spans="1:10">
      <c r="A61" s="5"/>
      <c r="B61" s="17"/>
      <c r="C61" s="17"/>
      <c r="D61" s="17"/>
      <c r="E61" s="17"/>
      <c r="F61" s="17"/>
      <c r="G61" s="17"/>
      <c r="H61" s="3"/>
    </row>
    <row r="62" spans="1:10">
      <c r="A62" s="5"/>
      <c r="B62" s="17"/>
      <c r="C62" s="17"/>
      <c r="D62" s="17"/>
      <c r="E62" s="17"/>
      <c r="F62" s="17"/>
      <c r="G62" s="18"/>
    </row>
    <row r="63" spans="1:10">
      <c r="A63" s="29" t="s">
        <v>43</v>
      </c>
      <c r="B63" s="30">
        <v>0</v>
      </c>
      <c r="C63" s="30">
        <v>0</v>
      </c>
      <c r="D63" s="30">
        <v>0</v>
      </c>
      <c r="E63" s="30"/>
      <c r="F63" s="30"/>
      <c r="G63" s="31">
        <v>0</v>
      </c>
    </row>
    <row r="64" spans="1:10">
      <c r="A64" s="5" t="s">
        <v>44</v>
      </c>
      <c r="B64" s="17">
        <f t="shared" ref="B64:G64" si="11">B60*B63</f>
        <v>0</v>
      </c>
      <c r="C64" s="17">
        <f t="shared" si="11"/>
        <v>0</v>
      </c>
      <c r="D64" s="17">
        <f t="shared" si="11"/>
        <v>0</v>
      </c>
      <c r="E64" s="17"/>
      <c r="F64" s="17"/>
      <c r="G64" s="17">
        <f t="shared" si="11"/>
        <v>0</v>
      </c>
    </row>
    <row r="65" spans="1:8">
      <c r="A65" s="5"/>
      <c r="B65" s="17"/>
      <c r="C65" s="17"/>
      <c r="D65" s="17"/>
      <c r="E65" s="17"/>
      <c r="F65" s="17"/>
      <c r="G65" s="18"/>
      <c r="H65" s="32"/>
    </row>
    <row r="66" spans="1:8">
      <c r="A66" s="21" t="s">
        <v>40</v>
      </c>
      <c r="B66" s="22">
        <f>CostShare!B43</f>
        <v>0</v>
      </c>
      <c r="C66" s="22">
        <f>CostShare!C43</f>
        <v>0</v>
      </c>
      <c r="D66" s="22">
        <f>CostShare!D43</f>
        <v>0</v>
      </c>
      <c r="E66" s="22"/>
      <c r="F66" s="22"/>
      <c r="G66" s="23">
        <f>CostShare!G43</f>
        <v>0</v>
      </c>
    </row>
    <row r="67" spans="1:8">
      <c r="A67" s="24" t="s">
        <v>42</v>
      </c>
      <c r="B67" s="19">
        <f t="shared" ref="B67:G67" si="12">B66/B60</f>
        <v>0</v>
      </c>
      <c r="C67" s="19"/>
      <c r="D67" s="19"/>
      <c r="E67" s="19"/>
      <c r="F67" s="19"/>
      <c r="G67" s="25">
        <f t="shared" si="12"/>
        <v>0</v>
      </c>
    </row>
    <row r="68" spans="1:8">
      <c r="A68" s="26" t="s">
        <v>41</v>
      </c>
      <c r="B68" s="27">
        <f t="shared" ref="B68:G68" si="13">B60+B66</f>
        <v>19495.625</v>
      </c>
      <c r="C68" s="27">
        <f t="shared" si="13"/>
        <v>8870.625</v>
      </c>
      <c r="D68" s="27">
        <f t="shared" si="13"/>
        <v>8870.625</v>
      </c>
      <c r="E68" s="27"/>
      <c r="F68" s="27"/>
      <c r="G68" s="28">
        <f t="shared" si="13"/>
        <v>12236.875</v>
      </c>
    </row>
    <row r="69" spans="1:8">
      <c r="A69" s="5"/>
      <c r="G69" s="4"/>
    </row>
    <row r="70" spans="1:8">
      <c r="A70" s="11" t="s">
        <v>22</v>
      </c>
      <c r="B70" s="14">
        <v>1</v>
      </c>
      <c r="C70" s="8"/>
      <c r="D70" s="8"/>
      <c r="E70" s="8"/>
      <c r="F70" s="8"/>
    </row>
    <row r="71" spans="1:8">
      <c r="A71" s="11" t="s">
        <v>83</v>
      </c>
      <c r="B71" s="16">
        <v>0.42499999999999999</v>
      </c>
      <c r="C71" s="8"/>
      <c r="D71" s="8"/>
      <c r="E71" s="8"/>
      <c r="F71" s="8"/>
    </row>
    <row r="72" spans="1:8">
      <c r="A72" s="13" t="s">
        <v>28</v>
      </c>
      <c r="B72" s="15"/>
      <c r="C72" s="8"/>
      <c r="D72" s="8"/>
      <c r="E72" s="8"/>
      <c r="F72" s="8"/>
    </row>
    <row r="73" spans="1:8">
      <c r="A73" s="12" t="s">
        <v>24</v>
      </c>
      <c r="B73" s="20">
        <v>0.35</v>
      </c>
      <c r="C73" s="8" t="s">
        <v>84</v>
      </c>
      <c r="D73" s="8"/>
      <c r="E73" s="8"/>
      <c r="F73" s="8"/>
    </row>
    <row r="74" spans="1:8">
      <c r="A74" s="12" t="s">
        <v>25</v>
      </c>
      <c r="B74" s="20">
        <v>0.35</v>
      </c>
      <c r="C74" s="8" t="s">
        <v>85</v>
      </c>
      <c r="D74" s="8"/>
      <c r="E74" s="8"/>
      <c r="F74" s="8"/>
    </row>
    <row r="75" spans="1:8">
      <c r="A75" s="12" t="s">
        <v>26</v>
      </c>
      <c r="B75" s="20">
        <v>0.02</v>
      </c>
      <c r="C75" s="8" t="s">
        <v>86</v>
      </c>
      <c r="D75" s="8"/>
      <c r="E75" s="8"/>
      <c r="F75" s="8"/>
    </row>
    <row r="76" spans="1:8">
      <c r="A76" s="12" t="s">
        <v>27</v>
      </c>
      <c r="B76" s="20">
        <v>0.1</v>
      </c>
      <c r="C76" s="8"/>
      <c r="D76" s="8"/>
      <c r="E76" s="8"/>
      <c r="F76" s="8"/>
    </row>
    <row r="77" spans="1:8">
      <c r="A77" s="12" t="s">
        <v>29</v>
      </c>
      <c r="B77" s="20">
        <v>0.45</v>
      </c>
      <c r="C77" s="8"/>
      <c r="D77" s="8"/>
      <c r="E77" s="8"/>
      <c r="F77" s="8"/>
    </row>
    <row r="78" spans="1:8">
      <c r="A78" s="13"/>
      <c r="B78" s="8"/>
      <c r="C78" s="8"/>
      <c r="D78" s="8"/>
      <c r="E78" s="8"/>
      <c r="F78" s="8"/>
    </row>
    <row r="79" spans="1:8">
      <c r="A79" s="13"/>
      <c r="B79" s="8"/>
      <c r="C79" s="8"/>
      <c r="D79" s="8"/>
      <c r="E79" s="8"/>
      <c r="F79" s="8"/>
    </row>
    <row r="80" spans="1:8">
      <c r="A80" s="13"/>
      <c r="B80" s="8"/>
      <c r="C80" s="8"/>
      <c r="D80" s="8"/>
      <c r="E80" s="8"/>
      <c r="F80" s="8"/>
    </row>
    <row r="81" spans="1:6">
      <c r="A81" s="13"/>
      <c r="B81" s="8"/>
      <c r="C81" s="8"/>
      <c r="D81" s="8"/>
      <c r="E81" s="8"/>
      <c r="F81" s="8"/>
    </row>
    <row r="82" spans="1:6">
      <c r="A82" s="10"/>
      <c r="B82" s="8"/>
      <c r="C82" s="8"/>
      <c r="D82" s="8"/>
      <c r="E82" s="8"/>
      <c r="F82" s="8"/>
    </row>
    <row r="83" spans="1:6">
      <c r="A83" s="10"/>
      <c r="B83" s="8"/>
      <c r="C83" s="8"/>
      <c r="D83" s="8"/>
      <c r="E83" s="8"/>
      <c r="F83" s="8"/>
    </row>
    <row r="84" spans="1:6">
      <c r="A84" s="10"/>
      <c r="B84" s="8"/>
      <c r="C84" s="8"/>
      <c r="D84" s="8"/>
      <c r="E84" s="8"/>
      <c r="F84" s="8"/>
    </row>
    <row r="85" spans="1:6">
      <c r="A85" s="10"/>
    </row>
    <row r="86" spans="1:6">
      <c r="A86" s="10"/>
    </row>
  </sheetData>
  <phoneticPr fontId="0" type="noConversion"/>
  <pageMargins left="0.75" right="0.75" top="1" bottom="1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A21" sqref="A21"/>
    </sheetView>
  </sheetViews>
  <sheetFormatPr defaultRowHeight="12.75"/>
  <cols>
    <col min="1" max="1" width="33.42578125" customWidth="1"/>
    <col min="2" max="2" width="9.7109375" bestFit="1" customWidth="1"/>
    <col min="3" max="3" width="9.7109375" customWidth="1"/>
    <col min="4" max="4" width="10.140625" customWidth="1"/>
    <col min="5" max="5" width="10" hidden="1" customWidth="1"/>
    <col min="6" max="6" width="10.140625" hidden="1" customWidth="1"/>
    <col min="7" max="7" width="12.85546875" customWidth="1"/>
  </cols>
  <sheetData>
    <row r="1" spans="1:7">
      <c r="A1" s="4" t="s">
        <v>82</v>
      </c>
    </row>
    <row r="2" spans="1:7">
      <c r="A2" s="54"/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</row>
    <row r="3" spans="1:7" s="1" customFormat="1">
      <c r="A3" s="55" t="s">
        <v>6</v>
      </c>
      <c r="B3" s="56"/>
      <c r="C3" s="56"/>
      <c r="D3" s="56"/>
      <c r="E3" s="56"/>
      <c r="F3" s="56"/>
      <c r="G3" s="55"/>
    </row>
    <row r="4" spans="1:7">
      <c r="A4" s="57" t="s">
        <v>19</v>
      </c>
      <c r="B4" s="58"/>
      <c r="C4" s="59">
        <f>B4*$B$46</f>
        <v>0</v>
      </c>
      <c r="D4" s="59">
        <f>C4*$B$46</f>
        <v>0</v>
      </c>
      <c r="E4" s="59"/>
      <c r="F4" s="59"/>
      <c r="G4" s="60">
        <f t="shared" ref="G4:G18" si="0">SUM(B4:F4)</f>
        <v>0</v>
      </c>
    </row>
    <row r="5" spans="1:7">
      <c r="A5" s="57" t="s">
        <v>19</v>
      </c>
      <c r="B5" s="58"/>
      <c r="C5" s="59">
        <f t="shared" ref="C5:D18" si="1">B5*$B$46</f>
        <v>0</v>
      </c>
      <c r="D5" s="59">
        <f t="shared" si="1"/>
        <v>0</v>
      </c>
      <c r="E5" s="59"/>
      <c r="F5" s="59"/>
      <c r="G5" s="61">
        <f t="shared" si="0"/>
        <v>0</v>
      </c>
    </row>
    <row r="6" spans="1:7">
      <c r="A6" s="57" t="s">
        <v>19</v>
      </c>
      <c r="B6" s="58"/>
      <c r="C6" s="59">
        <f t="shared" si="1"/>
        <v>0</v>
      </c>
      <c r="D6" s="59">
        <f t="shared" si="1"/>
        <v>0</v>
      </c>
      <c r="E6" s="59"/>
      <c r="F6" s="59"/>
      <c r="G6" s="61">
        <f t="shared" si="0"/>
        <v>0</v>
      </c>
    </row>
    <row r="7" spans="1:7">
      <c r="A7" s="57" t="s">
        <v>19</v>
      </c>
      <c r="B7" s="58"/>
      <c r="C7" s="59">
        <f t="shared" si="1"/>
        <v>0</v>
      </c>
      <c r="D7" s="59">
        <f t="shared" si="1"/>
        <v>0</v>
      </c>
      <c r="E7" s="59"/>
      <c r="F7" s="59"/>
      <c r="G7" s="61">
        <f t="shared" si="0"/>
        <v>0</v>
      </c>
    </row>
    <row r="8" spans="1:7">
      <c r="A8" s="57" t="s">
        <v>20</v>
      </c>
      <c r="B8" s="58"/>
      <c r="C8" s="59">
        <f t="shared" si="1"/>
        <v>0</v>
      </c>
      <c r="D8" s="59">
        <f t="shared" si="1"/>
        <v>0</v>
      </c>
      <c r="E8" s="59"/>
      <c r="F8" s="59"/>
      <c r="G8" s="61">
        <f t="shared" si="0"/>
        <v>0</v>
      </c>
    </row>
    <row r="9" spans="1:7">
      <c r="A9" s="57" t="s">
        <v>20</v>
      </c>
      <c r="B9" s="58"/>
      <c r="C9" s="59">
        <f t="shared" si="1"/>
        <v>0</v>
      </c>
      <c r="D9" s="59">
        <f t="shared" si="1"/>
        <v>0</v>
      </c>
      <c r="E9" s="59"/>
      <c r="F9" s="59"/>
      <c r="G9" s="61">
        <f t="shared" si="0"/>
        <v>0</v>
      </c>
    </row>
    <row r="10" spans="1:7">
      <c r="A10" s="57" t="s">
        <v>20</v>
      </c>
      <c r="B10" s="58"/>
      <c r="C10" s="59">
        <f t="shared" si="1"/>
        <v>0</v>
      </c>
      <c r="D10" s="59">
        <f t="shared" si="1"/>
        <v>0</v>
      </c>
      <c r="E10" s="59"/>
      <c r="F10" s="59"/>
      <c r="G10" s="61">
        <f t="shared" si="0"/>
        <v>0</v>
      </c>
    </row>
    <row r="11" spans="1:7">
      <c r="A11" s="57" t="s">
        <v>20</v>
      </c>
      <c r="B11" s="58"/>
      <c r="C11" s="59">
        <f t="shared" si="1"/>
        <v>0</v>
      </c>
      <c r="D11" s="59">
        <f t="shared" si="1"/>
        <v>0</v>
      </c>
      <c r="E11" s="59"/>
      <c r="F11" s="59"/>
      <c r="G11" s="61">
        <f t="shared" si="0"/>
        <v>0</v>
      </c>
    </row>
    <row r="12" spans="1:7">
      <c r="A12" s="57" t="s">
        <v>21</v>
      </c>
      <c r="B12" s="58"/>
      <c r="C12" s="59">
        <f t="shared" si="1"/>
        <v>0</v>
      </c>
      <c r="D12" s="59">
        <f t="shared" si="1"/>
        <v>0</v>
      </c>
      <c r="E12" s="59"/>
      <c r="F12" s="59"/>
      <c r="G12" s="61">
        <f t="shared" si="0"/>
        <v>0</v>
      </c>
    </row>
    <row r="13" spans="1:7">
      <c r="A13" s="57" t="s">
        <v>21</v>
      </c>
      <c r="B13" s="58"/>
      <c r="C13" s="59">
        <f t="shared" si="1"/>
        <v>0</v>
      </c>
      <c r="D13" s="59">
        <f t="shared" si="1"/>
        <v>0</v>
      </c>
      <c r="E13" s="59"/>
      <c r="F13" s="59"/>
      <c r="G13" s="61">
        <f t="shared" si="0"/>
        <v>0</v>
      </c>
    </row>
    <row r="14" spans="1:7">
      <c r="A14" s="57" t="s">
        <v>21</v>
      </c>
      <c r="B14" s="58"/>
      <c r="C14" s="59">
        <f t="shared" si="1"/>
        <v>0</v>
      </c>
      <c r="D14" s="59">
        <f t="shared" si="1"/>
        <v>0</v>
      </c>
      <c r="E14" s="59"/>
      <c r="F14" s="59"/>
      <c r="G14" s="61">
        <f t="shared" si="0"/>
        <v>0</v>
      </c>
    </row>
    <row r="15" spans="1:7">
      <c r="A15" s="57" t="s">
        <v>7</v>
      </c>
      <c r="B15" s="58"/>
      <c r="C15" s="59">
        <f t="shared" si="1"/>
        <v>0</v>
      </c>
      <c r="D15" s="59">
        <f t="shared" si="1"/>
        <v>0</v>
      </c>
      <c r="E15" s="59"/>
      <c r="F15" s="59"/>
      <c r="G15" s="61">
        <f t="shared" si="0"/>
        <v>0</v>
      </c>
    </row>
    <row r="16" spans="1:7">
      <c r="A16" s="57" t="s">
        <v>7</v>
      </c>
      <c r="B16" s="58"/>
      <c r="C16" s="59">
        <f t="shared" si="1"/>
        <v>0</v>
      </c>
      <c r="D16" s="59">
        <f t="shared" si="1"/>
        <v>0</v>
      </c>
      <c r="E16" s="59"/>
      <c r="F16" s="59"/>
      <c r="G16" s="61">
        <f t="shared" si="0"/>
        <v>0</v>
      </c>
    </row>
    <row r="17" spans="1:10">
      <c r="A17" s="57" t="s">
        <v>30</v>
      </c>
      <c r="B17" s="58"/>
      <c r="C17" s="59">
        <f t="shared" si="1"/>
        <v>0</v>
      </c>
      <c r="D17" s="59">
        <f t="shared" si="1"/>
        <v>0</v>
      </c>
      <c r="E17" s="59"/>
      <c r="F17" s="59"/>
      <c r="G17" s="61">
        <f t="shared" si="0"/>
        <v>0</v>
      </c>
    </row>
    <row r="18" spans="1:10">
      <c r="A18" s="57" t="s">
        <v>30</v>
      </c>
      <c r="B18" s="58"/>
      <c r="C18" s="59">
        <f t="shared" si="1"/>
        <v>0</v>
      </c>
      <c r="D18" s="59">
        <f t="shared" si="1"/>
        <v>0</v>
      </c>
      <c r="E18" s="59"/>
      <c r="F18" s="59"/>
      <c r="G18" s="61">
        <f t="shared" si="0"/>
        <v>0</v>
      </c>
    </row>
    <row r="19" spans="1:10">
      <c r="A19" s="67" t="s">
        <v>8</v>
      </c>
      <c r="B19" s="62">
        <f t="shared" ref="B19:G19" si="2">SUM(B4:B18)</f>
        <v>0</v>
      </c>
      <c r="C19" s="62">
        <f t="shared" si="2"/>
        <v>0</v>
      </c>
      <c r="D19" s="62">
        <f t="shared" si="2"/>
        <v>0</v>
      </c>
      <c r="E19" s="62">
        <f>SUM(E4:E18)</f>
        <v>0</v>
      </c>
      <c r="F19" s="62">
        <f>SUM(F4:F18)</f>
        <v>0</v>
      </c>
      <c r="G19" s="60">
        <f t="shared" si="2"/>
        <v>0</v>
      </c>
    </row>
    <row r="20" spans="1:10">
      <c r="A20" s="55" t="s">
        <v>78</v>
      </c>
      <c r="B20" s="58">
        <f>SUM((B4*$B$49)+(B5*$B$49)+(B6*$B$49)+(B7*$B$49)+(B8*$B$50)+(B9*$B$50)+(B10*$B$50)+(B11*$B$50)+(B12*$B$51)+(B13*$B$51)+(B14*$B$51)+(B15*$B$52)+(B16*$B$52)+(B17*$B$53)+(B18*$B$53))</f>
        <v>0</v>
      </c>
      <c r="C20" s="58">
        <f>SUM((C4*$B$49)+(C5*$B$49)+(C6*$B$49)+(C7*$B$49)+(C8*$B$50)+(C9*$B$50)+(C10*$B$50)+(C11*$B$50)+(C12*$B$51)+(C13*$B$51)+(C14*$B$51)+(C15*$B$52)+(C16*$B$52)+(C17*$B$53)+(C18*$B$53))</f>
        <v>0</v>
      </c>
      <c r="D20" s="58">
        <f>SUM((D4*$B$49)+(D5*$B$49)+(D6*$B$49)+(D7*$B$49)+(D8*$B$50)+(D9*$B$50)+(D10*$B$50)+(D11*$B$50)+(D12*$B$51)+(D13*$B$51)+(D14*$B$51)+(D15*$B$52)+(D16*$B$52)+(D17*$B$53)+(D18*$B$53))</f>
        <v>0</v>
      </c>
      <c r="E20" s="58">
        <f>SUM((E4*$B$49)+(E5*$B$49)+(E6*$B$49)+(E7*$B$49)+(E8*$B$50)+(E9*$B$50)+(E10*$B$50)+(E11*$B$50)+(E12*$B$51)+(E13*$B$51)+(E14*$B$51)+(E15*$B$52)+(E16*$B$52)+(E17*$B$53)+(E18*$B$53))</f>
        <v>0</v>
      </c>
      <c r="F20" s="58">
        <f>SUM((F4*$B$49)+(F5*$B$49)+(F6*$B$49)+(F7*$B$49)+(F8*$B$50)+(F9*$B$50)+(F10*$B$50)+(F11*$B$50)+(F12*$B$51)+(F13*$B$51)+(F14*$B$51)+(F15*$B$52)+(F16*$B$52)+(F17*$B$53)+(F18*$B$53))</f>
        <v>0</v>
      </c>
      <c r="G20" s="58">
        <f>SUM(B20:F20)</f>
        <v>0</v>
      </c>
    </row>
    <row r="21" spans="1:10">
      <c r="A21" s="57" t="s">
        <v>10</v>
      </c>
      <c r="B21" s="62">
        <f t="shared" ref="B21:G21" si="3">SUM(B19:B20)</f>
        <v>0</v>
      </c>
      <c r="C21" s="62">
        <f t="shared" si="3"/>
        <v>0</v>
      </c>
      <c r="D21" s="62">
        <f t="shared" si="3"/>
        <v>0</v>
      </c>
      <c r="E21" s="62">
        <f>SUM(E19:E20)</f>
        <v>0</v>
      </c>
      <c r="F21" s="62">
        <f>SUM(F19:F20)</f>
        <v>0</v>
      </c>
      <c r="G21" s="60">
        <f t="shared" si="3"/>
        <v>0</v>
      </c>
    </row>
    <row r="22" spans="1:10">
      <c r="A22" s="55"/>
      <c r="B22" s="62"/>
      <c r="C22" s="62"/>
      <c r="D22" s="62"/>
      <c r="E22" s="62"/>
      <c r="F22" s="62"/>
      <c r="G22" s="60"/>
    </row>
    <row r="23" spans="1:10">
      <c r="A23" s="55" t="s">
        <v>11</v>
      </c>
      <c r="B23" s="56"/>
      <c r="C23" s="56"/>
      <c r="D23" s="56"/>
      <c r="E23" s="56"/>
      <c r="F23" s="56"/>
      <c r="G23" s="60">
        <f>+SUM('Budget Overview'!B38:F38)</f>
        <v>0</v>
      </c>
      <c r="J23" s="2"/>
    </row>
    <row r="24" spans="1:10">
      <c r="A24" s="55" t="s">
        <v>38</v>
      </c>
      <c r="B24" s="56"/>
      <c r="C24" s="56"/>
      <c r="D24" s="56"/>
      <c r="E24" s="56"/>
      <c r="F24" s="56"/>
      <c r="G24" s="61">
        <f>+SUM('Budget Overview'!B39:F39)</f>
        <v>0</v>
      </c>
    </row>
    <row r="25" spans="1:10">
      <c r="A25" s="55" t="s">
        <v>77</v>
      </c>
      <c r="B25" s="56"/>
      <c r="C25" s="56"/>
      <c r="D25" s="56"/>
      <c r="E25" s="56"/>
      <c r="F25" s="56"/>
      <c r="G25" s="61">
        <f>+SUM('Budget Overview'!B40:F40)</f>
        <v>0</v>
      </c>
    </row>
    <row r="26" spans="1:10">
      <c r="A26" s="55" t="s">
        <v>31</v>
      </c>
      <c r="B26" s="56"/>
      <c r="C26" s="56"/>
      <c r="D26" s="56"/>
      <c r="E26" s="56"/>
      <c r="F26" s="56"/>
      <c r="G26" s="61">
        <f>+SUM('Budget Overview'!B41:F41)</f>
        <v>0</v>
      </c>
    </row>
    <row r="27" spans="1:10">
      <c r="A27" s="55" t="s">
        <v>32</v>
      </c>
      <c r="B27" s="56"/>
      <c r="C27" s="56"/>
      <c r="D27" s="56"/>
      <c r="E27" s="56"/>
      <c r="F27" s="56"/>
      <c r="G27" s="61">
        <f>+SUM('Budget Overview'!B42:F42)</f>
        <v>0</v>
      </c>
    </row>
    <row r="28" spans="1:10">
      <c r="A28" s="55" t="s">
        <v>18</v>
      </c>
      <c r="B28" s="58"/>
      <c r="C28" s="58"/>
      <c r="D28" s="58"/>
      <c r="E28" s="58"/>
      <c r="F28" s="58"/>
      <c r="G28" s="61">
        <f>+SUM(B28:F28)</f>
        <v>0</v>
      </c>
    </row>
    <row r="29" spans="1:10">
      <c r="A29" s="55"/>
      <c r="B29" s="58"/>
      <c r="C29" s="58"/>
      <c r="D29" s="58"/>
      <c r="E29" s="58"/>
      <c r="F29" s="58"/>
      <c r="G29" s="61"/>
    </row>
    <row r="30" spans="1:10">
      <c r="A30" s="57" t="s">
        <v>80</v>
      </c>
      <c r="B30" s="63">
        <f>SUM(B21:B29)</f>
        <v>0</v>
      </c>
      <c r="C30" s="63">
        <f>SUM(C21:C29)</f>
        <v>0</v>
      </c>
      <c r="D30" s="63">
        <f>SUM(D21:D29)</f>
        <v>0</v>
      </c>
      <c r="E30" s="63"/>
      <c r="F30" s="63"/>
      <c r="G30" s="63">
        <f>SUM(G21:G29)</f>
        <v>0</v>
      </c>
    </row>
    <row r="31" spans="1:10">
      <c r="A31" s="55"/>
      <c r="B31" s="58"/>
      <c r="C31" s="58"/>
      <c r="D31" s="58"/>
      <c r="E31" s="58"/>
      <c r="F31" s="58"/>
      <c r="G31" s="61">
        <f>+SUM(B31:F31)</f>
        <v>0</v>
      </c>
    </row>
    <row r="32" spans="1:10">
      <c r="A32" s="55" t="s">
        <v>13</v>
      </c>
      <c r="B32" s="58"/>
      <c r="C32" s="58"/>
      <c r="D32" s="58"/>
      <c r="E32" s="58"/>
      <c r="F32" s="58"/>
      <c r="G32" s="61">
        <f>+SUM(B32:F32)</f>
        <v>0</v>
      </c>
    </row>
    <row r="33" spans="1:7">
      <c r="A33" s="55" t="s">
        <v>14</v>
      </c>
      <c r="B33" s="58"/>
      <c r="C33" s="58"/>
      <c r="D33" s="58"/>
      <c r="E33" s="58"/>
      <c r="F33" s="58"/>
      <c r="G33" s="61">
        <f>+SUM(B33:F33)</f>
        <v>0</v>
      </c>
    </row>
    <row r="34" spans="1:7">
      <c r="A34" s="64" t="s">
        <v>33</v>
      </c>
      <c r="B34" s="65"/>
      <c r="C34" s="65"/>
      <c r="D34" s="65"/>
      <c r="E34" s="65"/>
      <c r="F34" s="65"/>
      <c r="G34" s="66"/>
    </row>
    <row r="35" spans="1:7">
      <c r="A35" s="57" t="s">
        <v>34</v>
      </c>
      <c r="B35" s="58"/>
      <c r="C35" s="58"/>
      <c r="D35" s="58"/>
      <c r="E35" s="58"/>
      <c r="F35" s="58"/>
      <c r="G35" s="61">
        <f>+SUM(B35:F35)</f>
        <v>0</v>
      </c>
    </row>
    <row r="36" spans="1:7">
      <c r="A36" s="57" t="s">
        <v>12</v>
      </c>
      <c r="B36" s="58"/>
      <c r="C36" s="58"/>
      <c r="D36" s="58"/>
      <c r="E36" s="58"/>
      <c r="F36" s="58"/>
      <c r="G36" s="61">
        <f>+SUM(B36:F36)</f>
        <v>0</v>
      </c>
    </row>
    <row r="37" spans="1:7">
      <c r="A37" s="57" t="s">
        <v>35</v>
      </c>
      <c r="B37" s="58"/>
      <c r="C37" s="58"/>
      <c r="D37" s="58"/>
      <c r="E37" s="58"/>
      <c r="F37" s="58"/>
      <c r="G37" s="61">
        <f>+SUM(B37:F37)</f>
        <v>0</v>
      </c>
    </row>
    <row r="38" spans="1:7">
      <c r="A38" s="57" t="s">
        <v>36</v>
      </c>
      <c r="B38" s="58"/>
      <c r="C38" s="58"/>
      <c r="D38" s="58"/>
      <c r="E38" s="58"/>
      <c r="F38" s="58"/>
      <c r="G38" s="61">
        <f>+SUM(B38:F38)</f>
        <v>0</v>
      </c>
    </row>
    <row r="39" spans="1:7">
      <c r="A39" s="67" t="s">
        <v>39</v>
      </c>
      <c r="B39" s="56"/>
      <c r="C39" s="58"/>
      <c r="D39" s="58"/>
      <c r="E39" s="58"/>
      <c r="F39" s="58"/>
      <c r="G39" s="61">
        <f>+SUM(C39:F39)</f>
        <v>0</v>
      </c>
    </row>
    <row r="40" spans="1:7">
      <c r="A40" s="67" t="s">
        <v>37</v>
      </c>
      <c r="B40" s="56"/>
      <c r="C40" s="58"/>
      <c r="D40" s="58"/>
      <c r="E40" s="58">
        <f>Subaward!E16</f>
        <v>0</v>
      </c>
      <c r="F40" s="58">
        <f>Subaward!F16</f>
        <v>0</v>
      </c>
      <c r="G40" s="61">
        <f>+SUM(C40:F40)</f>
        <v>0</v>
      </c>
    </row>
    <row r="41" spans="1:7">
      <c r="A41" s="57" t="s">
        <v>15</v>
      </c>
      <c r="B41" s="62">
        <f>SUM(B28:B38)+B21</f>
        <v>0</v>
      </c>
      <c r="C41" s="62">
        <f>SUM(C28:C40)+C21</f>
        <v>0</v>
      </c>
      <c r="D41" s="62">
        <f>SUM(D28:D40)+D21</f>
        <v>0</v>
      </c>
      <c r="E41" s="62">
        <f>SUM(E28:E40)+E21</f>
        <v>0</v>
      </c>
      <c r="F41" s="62">
        <f>SUM(F28:F40)+F21</f>
        <v>0</v>
      </c>
      <c r="G41" s="60">
        <f>SUM(G23:G40)+G21</f>
        <v>0</v>
      </c>
    </row>
    <row r="42" spans="1:7">
      <c r="A42" s="57" t="s">
        <v>16</v>
      </c>
      <c r="B42" s="58">
        <f>(B30+B40)*$B$47</f>
        <v>0</v>
      </c>
      <c r="C42" s="58">
        <f>(C41-C32-C33-C35-C36-C37-C38-C40)*$B$47</f>
        <v>0</v>
      </c>
      <c r="D42" s="58">
        <f>(D41-D32-D33-D35-D36-D37-D38-D40)*$B$47</f>
        <v>0</v>
      </c>
      <c r="E42" s="58">
        <f>(E41-E32-E33-E35-E36-E37-E38-E40)*$B$47</f>
        <v>0</v>
      </c>
      <c r="F42" s="58">
        <f>(F41-F32-F33-F35-F36-F37-F38-F40)*$B$47</f>
        <v>0</v>
      </c>
      <c r="G42" s="58">
        <f>SUM(B42:F42)</f>
        <v>0</v>
      </c>
    </row>
    <row r="43" spans="1:7">
      <c r="A43" s="57" t="s">
        <v>17</v>
      </c>
      <c r="B43" s="62">
        <f t="shared" ref="B43:G43" si="4">SUM(B41:B42)</f>
        <v>0</v>
      </c>
      <c r="C43" s="62">
        <f t="shared" si="4"/>
        <v>0</v>
      </c>
      <c r="D43" s="62">
        <f t="shared" si="4"/>
        <v>0</v>
      </c>
      <c r="E43" s="62">
        <f t="shared" si="4"/>
        <v>0</v>
      </c>
      <c r="F43" s="62">
        <f t="shared" si="4"/>
        <v>0</v>
      </c>
      <c r="G43" s="60">
        <f t="shared" si="4"/>
        <v>0</v>
      </c>
    </row>
    <row r="44" spans="1:7">
      <c r="A44" s="5"/>
      <c r="B44" s="17"/>
      <c r="C44" s="17"/>
      <c r="D44" s="17"/>
      <c r="E44" s="17"/>
      <c r="F44" s="17"/>
      <c r="G44" s="18"/>
    </row>
    <row r="45" spans="1:7">
      <c r="A45" s="5"/>
      <c r="G45" s="4"/>
    </row>
    <row r="46" spans="1:7">
      <c r="A46" s="11" t="s">
        <v>22</v>
      </c>
      <c r="B46" s="14">
        <v>1</v>
      </c>
      <c r="C46" s="8"/>
      <c r="D46" s="8"/>
      <c r="E46" s="8"/>
      <c r="F46" s="8"/>
    </row>
    <row r="47" spans="1:7">
      <c r="A47" s="11" t="s">
        <v>23</v>
      </c>
      <c r="B47" s="16">
        <v>0.42499999999999999</v>
      </c>
      <c r="C47" s="8"/>
      <c r="D47" s="8"/>
      <c r="E47" s="8"/>
      <c r="F47" s="8"/>
    </row>
    <row r="48" spans="1:7">
      <c r="A48" s="13" t="s">
        <v>28</v>
      </c>
      <c r="B48" s="15"/>
      <c r="C48" s="8"/>
      <c r="D48" s="8"/>
      <c r="E48" s="8"/>
      <c r="F48" s="8"/>
    </row>
    <row r="49" spans="1:6">
      <c r="A49" s="12" t="s">
        <v>24</v>
      </c>
      <c r="B49" s="20">
        <v>0.35</v>
      </c>
      <c r="C49" s="8"/>
      <c r="D49" s="8"/>
      <c r="E49" s="8"/>
      <c r="F49" s="8"/>
    </row>
    <row r="50" spans="1:6">
      <c r="A50" s="12" t="s">
        <v>25</v>
      </c>
      <c r="B50" s="20">
        <v>0.35</v>
      </c>
      <c r="C50" s="8"/>
      <c r="D50" s="8"/>
      <c r="E50" s="8"/>
      <c r="F50" s="8"/>
    </row>
    <row r="51" spans="1:6">
      <c r="A51" s="12" t="s">
        <v>26</v>
      </c>
      <c r="B51" s="20">
        <v>0.02</v>
      </c>
      <c r="C51" s="8"/>
      <c r="D51" s="8"/>
      <c r="E51" s="8"/>
      <c r="F51" s="8"/>
    </row>
    <row r="52" spans="1:6">
      <c r="A52" s="12" t="s">
        <v>27</v>
      </c>
      <c r="B52" s="20">
        <v>0.1</v>
      </c>
      <c r="C52" s="8"/>
      <c r="D52" s="8"/>
      <c r="E52" s="8"/>
      <c r="F52" s="8"/>
    </row>
    <row r="53" spans="1:6">
      <c r="A53" s="12" t="s">
        <v>29</v>
      </c>
      <c r="B53" s="20">
        <v>0.45</v>
      </c>
      <c r="C53" s="8"/>
      <c r="D53" s="8"/>
      <c r="E53" s="8"/>
      <c r="F53" s="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sqref="A1:G14"/>
    </sheetView>
  </sheetViews>
  <sheetFormatPr defaultRowHeight="12.75"/>
  <cols>
    <col min="1" max="1" width="34.42578125" customWidth="1"/>
  </cols>
  <sheetData>
    <row r="1" spans="1:7">
      <c r="A1" s="4" t="s">
        <v>11</v>
      </c>
      <c r="B1" s="33" t="s">
        <v>49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</row>
    <row r="3" spans="1:7">
      <c r="B3" s="9"/>
      <c r="C3" s="1"/>
      <c r="D3" s="1"/>
      <c r="E3" s="1"/>
      <c r="F3" s="1"/>
      <c r="G3">
        <f>SUM(B3:F3)</f>
        <v>0</v>
      </c>
    </row>
    <row r="4" spans="1:7">
      <c r="G4">
        <f t="shared" ref="G4:G13" si="0">SUM(B4:F4)</f>
        <v>0</v>
      </c>
    </row>
    <row r="5" spans="1:7">
      <c r="B5" s="35"/>
      <c r="C5" s="35"/>
      <c r="D5" s="35"/>
      <c r="E5" s="35"/>
      <c r="F5" s="35"/>
      <c r="G5">
        <f t="shared" si="0"/>
        <v>0</v>
      </c>
    </row>
    <row r="6" spans="1:7">
      <c r="B6" s="37"/>
      <c r="C6" s="37"/>
      <c r="D6" s="37"/>
      <c r="E6" s="37"/>
      <c r="F6" s="37"/>
      <c r="G6">
        <f t="shared" si="0"/>
        <v>0</v>
      </c>
    </row>
    <row r="7" spans="1:7">
      <c r="B7" s="37"/>
      <c r="C7" s="37"/>
      <c r="D7" s="37"/>
      <c r="E7" s="37"/>
      <c r="F7" s="37"/>
      <c r="G7">
        <f t="shared" si="0"/>
        <v>0</v>
      </c>
    </row>
    <row r="8" spans="1:7">
      <c r="B8" s="37"/>
      <c r="C8" s="37"/>
      <c r="D8" s="37"/>
      <c r="E8" s="37"/>
      <c r="F8" s="37"/>
      <c r="G8">
        <f t="shared" si="0"/>
        <v>0</v>
      </c>
    </row>
    <row r="9" spans="1:7">
      <c r="B9" s="37"/>
      <c r="C9" s="37"/>
      <c r="D9" s="37"/>
      <c r="E9" s="37"/>
      <c r="F9" s="37"/>
      <c r="G9">
        <f t="shared" si="0"/>
        <v>0</v>
      </c>
    </row>
    <row r="10" spans="1:7">
      <c r="B10" s="39"/>
      <c r="C10" s="39"/>
      <c r="D10" s="39"/>
      <c r="E10" s="39"/>
      <c r="F10" s="39"/>
      <c r="G10">
        <f t="shared" si="0"/>
        <v>0</v>
      </c>
    </row>
    <row r="11" spans="1:7">
      <c r="B11" s="39"/>
      <c r="C11" s="39"/>
      <c r="D11" s="39"/>
      <c r="E11" s="39"/>
      <c r="F11" s="39"/>
      <c r="G11">
        <f t="shared" si="0"/>
        <v>0</v>
      </c>
    </row>
    <row r="12" spans="1:7">
      <c r="B12" s="35"/>
      <c r="C12" s="35"/>
      <c r="D12" s="35"/>
      <c r="E12" s="35"/>
      <c r="F12" s="35"/>
      <c r="G12">
        <f t="shared" si="0"/>
        <v>0</v>
      </c>
    </row>
    <row r="13" spans="1:7">
      <c r="B13" s="40"/>
      <c r="C13" s="40"/>
      <c r="D13" s="40"/>
      <c r="E13" s="40"/>
      <c r="F13" s="40"/>
      <c r="G13">
        <f t="shared" si="0"/>
        <v>0</v>
      </c>
    </row>
    <row r="14" spans="1:7" ht="13.5" thickBot="1">
      <c r="A14" s="4" t="s">
        <v>76</v>
      </c>
      <c r="B14" s="43">
        <f t="shared" ref="B14:G14" si="1">SUM(B2:B13)</f>
        <v>0</v>
      </c>
      <c r="C14" s="43">
        <f t="shared" si="1"/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</row>
    <row r="15" spans="1:7" ht="13.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sqref="A1:IV65536"/>
    </sheetView>
  </sheetViews>
  <sheetFormatPr defaultRowHeight="12.75"/>
  <cols>
    <col min="1" max="1" width="26.85546875" customWidth="1"/>
    <col min="2" max="2" width="11.5703125" bestFit="1" customWidth="1"/>
    <col min="3" max="3" width="9.7109375" customWidth="1"/>
    <col min="4" max="4" width="10.140625" customWidth="1"/>
    <col min="5" max="5" width="10" customWidth="1"/>
    <col min="6" max="6" width="10.140625" customWidth="1"/>
    <col min="7" max="7" width="11.42578125" bestFit="1" customWidth="1"/>
    <col min="8" max="8" width="9.7109375" customWidth="1"/>
    <col min="9" max="9" width="10.140625" customWidth="1"/>
    <col min="10" max="10" width="10" customWidth="1"/>
    <col min="11" max="11" width="10.140625" customWidth="1"/>
    <col min="12" max="12" width="12.85546875" customWidth="1"/>
  </cols>
  <sheetData>
    <row r="1" spans="1:12">
      <c r="A1" s="4" t="s">
        <v>12</v>
      </c>
      <c r="B1" s="33" t="s">
        <v>49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</row>
    <row r="2" spans="1:12">
      <c r="A2" s="4"/>
    </row>
    <row r="3" spans="1:12" s="1" customFormat="1">
      <c r="A3" s="1" t="s">
        <v>55</v>
      </c>
      <c r="L3" s="6"/>
    </row>
    <row r="4" spans="1:12">
      <c r="A4" s="34" t="s">
        <v>56</v>
      </c>
      <c r="G4">
        <f t="shared" ref="G4:G13" si="0">SUM(B4:F4)</f>
        <v>0</v>
      </c>
      <c r="L4" s="7"/>
    </row>
    <row r="5" spans="1:12">
      <c r="A5" s="34" t="s">
        <v>57</v>
      </c>
      <c r="B5" s="35"/>
      <c r="C5" s="35"/>
      <c r="D5" s="35"/>
      <c r="E5" s="35"/>
      <c r="F5" s="35"/>
      <c r="G5">
        <f t="shared" si="0"/>
        <v>0</v>
      </c>
      <c r="H5" s="35"/>
      <c r="I5" s="35"/>
      <c r="J5" s="35"/>
      <c r="K5" s="35"/>
      <c r="L5" s="36"/>
    </row>
    <row r="6" spans="1:12">
      <c r="A6" s="34" t="s">
        <v>58</v>
      </c>
      <c r="B6" s="37"/>
      <c r="C6" s="37"/>
      <c r="D6" s="37"/>
      <c r="E6" s="37"/>
      <c r="F6" s="37"/>
      <c r="G6">
        <f t="shared" si="0"/>
        <v>0</v>
      </c>
      <c r="H6" s="37"/>
      <c r="I6" s="37"/>
      <c r="J6" s="37"/>
      <c r="K6" s="37"/>
      <c r="L6" s="38"/>
    </row>
    <row r="7" spans="1:12">
      <c r="A7" s="34" t="s">
        <v>59</v>
      </c>
      <c r="B7" s="37"/>
      <c r="C7" s="37"/>
      <c r="D7" s="37"/>
      <c r="E7" s="37"/>
      <c r="F7" s="37"/>
      <c r="G7">
        <f t="shared" si="0"/>
        <v>0</v>
      </c>
      <c r="H7" s="37"/>
      <c r="I7" s="37"/>
      <c r="J7" s="37"/>
      <c r="K7" s="37"/>
      <c r="L7" s="38"/>
    </row>
    <row r="8" spans="1:12">
      <c r="A8" s="34" t="s">
        <v>60</v>
      </c>
      <c r="B8" s="37"/>
      <c r="C8" s="37"/>
      <c r="D8" s="37"/>
      <c r="E8" s="37"/>
      <c r="F8" s="37"/>
      <c r="G8">
        <f t="shared" si="0"/>
        <v>0</v>
      </c>
      <c r="H8" s="37"/>
      <c r="I8" s="37"/>
      <c r="J8" s="37"/>
      <c r="K8" s="37"/>
      <c r="L8" s="38"/>
    </row>
    <row r="9" spans="1:12">
      <c r="A9" s="34" t="s">
        <v>61</v>
      </c>
      <c r="B9" s="37"/>
      <c r="C9" s="37"/>
      <c r="D9" s="37"/>
      <c r="E9" s="37"/>
      <c r="F9" s="37"/>
      <c r="G9">
        <f t="shared" si="0"/>
        <v>0</v>
      </c>
      <c r="H9" s="37"/>
      <c r="I9" s="37"/>
      <c r="J9" s="37"/>
      <c r="K9" s="37"/>
      <c r="L9" s="38"/>
    </row>
    <row r="10" spans="1:12">
      <c r="A10" s="5"/>
      <c r="B10" s="39"/>
      <c r="C10" s="39"/>
      <c r="D10" s="39"/>
      <c r="E10" s="39"/>
      <c r="F10" s="39"/>
      <c r="G10">
        <f t="shared" si="0"/>
        <v>0</v>
      </c>
      <c r="H10" s="39"/>
      <c r="I10" s="39"/>
      <c r="J10" s="39"/>
      <c r="K10" s="39"/>
      <c r="L10" s="38"/>
    </row>
    <row r="11" spans="1:12">
      <c r="A11" s="5"/>
      <c r="B11" s="39"/>
      <c r="C11" s="39"/>
      <c r="D11" s="39"/>
      <c r="E11" s="39"/>
      <c r="F11" s="39"/>
      <c r="G11">
        <f t="shared" si="0"/>
        <v>0</v>
      </c>
      <c r="H11" s="40"/>
      <c r="I11" s="40"/>
      <c r="J11" s="40"/>
      <c r="K11" s="40"/>
      <c r="L11" s="41"/>
    </row>
    <row r="12" spans="1:12">
      <c r="A12" s="5"/>
      <c r="B12" s="35"/>
      <c r="C12" s="35"/>
      <c r="D12" s="35"/>
      <c r="E12" s="35"/>
      <c r="F12" s="35"/>
      <c r="G12">
        <f t="shared" si="0"/>
        <v>0</v>
      </c>
      <c r="H12" s="35"/>
      <c r="I12" s="35"/>
      <c r="J12" s="35"/>
      <c r="K12" s="35"/>
      <c r="L12" s="36"/>
    </row>
    <row r="13" spans="1:12">
      <c r="A13" s="4"/>
      <c r="B13" s="40"/>
      <c r="C13" s="40"/>
      <c r="D13" s="40"/>
      <c r="E13" s="40"/>
      <c r="F13" s="40"/>
      <c r="G13">
        <f t="shared" si="0"/>
        <v>0</v>
      </c>
      <c r="H13" s="40"/>
      <c r="I13" s="40"/>
      <c r="J13" s="40"/>
      <c r="K13" s="40"/>
      <c r="L13" s="42"/>
    </row>
    <row r="14" spans="1:12" ht="13.5" thickBot="1">
      <c r="A14" s="4" t="s">
        <v>62</v>
      </c>
      <c r="B14" s="43">
        <f t="shared" ref="B14:G14" si="1">SUM(B4:B13)</f>
        <v>0</v>
      </c>
      <c r="C14" s="43">
        <f t="shared" si="1"/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44"/>
      <c r="I14" s="44"/>
      <c r="J14" s="44"/>
      <c r="K14" s="44"/>
      <c r="L14" s="45"/>
    </row>
    <row r="15" spans="1:12" ht="13.5" thickTop="1">
      <c r="A15" s="4"/>
      <c r="B15" s="46"/>
      <c r="C15" s="46"/>
      <c r="D15" s="46"/>
      <c r="E15" s="46"/>
      <c r="F15" s="46"/>
      <c r="G15" s="46"/>
      <c r="H15" s="35"/>
      <c r="I15" s="35"/>
      <c r="J15" s="35"/>
      <c r="K15" s="35"/>
      <c r="L15" s="36"/>
    </row>
    <row r="16" spans="1:12">
      <c r="A16" s="1" t="s">
        <v>63</v>
      </c>
      <c r="B16" s="46"/>
      <c r="C16" s="46"/>
      <c r="D16" s="46"/>
      <c r="E16" s="46"/>
      <c r="F16" s="46"/>
      <c r="G16" s="46"/>
      <c r="H16" s="35"/>
      <c r="I16" s="35"/>
      <c r="J16" s="35"/>
      <c r="K16" s="35"/>
      <c r="L16" s="36"/>
    </row>
    <row r="17" spans="1:15">
      <c r="A17" s="34" t="s">
        <v>56</v>
      </c>
      <c r="B17" s="46"/>
      <c r="C17" s="46"/>
      <c r="D17" s="46"/>
      <c r="E17" s="46"/>
      <c r="F17" s="46"/>
      <c r="G17" s="46">
        <f t="shared" ref="G17:G22" si="2">SUM(B17:F17)</f>
        <v>0</v>
      </c>
      <c r="H17" s="37"/>
      <c r="I17" s="37"/>
      <c r="J17" s="37"/>
      <c r="K17" s="37"/>
      <c r="L17" s="38"/>
    </row>
    <row r="18" spans="1:15">
      <c r="A18" s="34" t="s">
        <v>57</v>
      </c>
      <c r="B18" s="46"/>
      <c r="C18" s="46"/>
      <c r="D18" s="46"/>
      <c r="E18" s="46"/>
      <c r="F18" s="46"/>
      <c r="G18" s="46">
        <f t="shared" si="2"/>
        <v>0</v>
      </c>
      <c r="H18" s="37"/>
      <c r="I18" s="37"/>
      <c r="J18" s="37"/>
      <c r="K18" s="37"/>
      <c r="L18" s="38"/>
    </row>
    <row r="19" spans="1:15">
      <c r="A19" s="34" t="s">
        <v>64</v>
      </c>
      <c r="B19" s="46"/>
      <c r="C19" s="46"/>
      <c r="D19" s="46"/>
      <c r="E19" s="46"/>
      <c r="F19" s="46"/>
      <c r="G19" s="46">
        <f t="shared" si="2"/>
        <v>0</v>
      </c>
      <c r="H19" s="37"/>
      <c r="I19" s="37"/>
      <c r="J19" s="37"/>
      <c r="K19" s="37"/>
      <c r="L19" s="38"/>
    </row>
    <row r="20" spans="1:15">
      <c r="A20" s="34" t="s">
        <v>60</v>
      </c>
      <c r="B20" s="46"/>
      <c r="C20" s="46"/>
      <c r="D20" s="46"/>
      <c r="E20" s="46"/>
      <c r="F20" s="46"/>
      <c r="G20" s="46">
        <f t="shared" si="2"/>
        <v>0</v>
      </c>
      <c r="H20" s="37"/>
      <c r="I20" s="37"/>
      <c r="J20" s="37"/>
      <c r="K20" s="37"/>
      <c r="L20" s="38"/>
    </row>
    <row r="21" spans="1:15">
      <c r="A21" s="34" t="s">
        <v>61</v>
      </c>
      <c r="B21" s="46"/>
      <c r="C21" s="46"/>
      <c r="D21" s="46"/>
      <c r="E21" s="46"/>
      <c r="F21" s="46"/>
      <c r="G21" s="46">
        <f t="shared" si="2"/>
        <v>0</v>
      </c>
      <c r="H21" s="37"/>
      <c r="I21" s="37"/>
      <c r="J21" s="37"/>
      <c r="K21" s="37"/>
      <c r="L21" s="38"/>
    </row>
    <row r="22" spans="1:15">
      <c r="A22" s="4"/>
      <c r="B22" s="47"/>
      <c r="C22" s="47"/>
      <c r="D22" s="47"/>
      <c r="E22" s="47"/>
      <c r="F22" s="47"/>
      <c r="G22" s="46">
        <f t="shared" si="2"/>
        <v>0</v>
      </c>
      <c r="H22" s="40"/>
      <c r="I22" s="40"/>
      <c r="J22" s="40"/>
      <c r="K22" s="40"/>
      <c r="L22" s="41"/>
    </row>
    <row r="23" spans="1:15">
      <c r="A23" s="5" t="s">
        <v>65</v>
      </c>
      <c r="B23" s="46">
        <f t="shared" ref="B23:G23" si="3">SUM(B17:B22)</f>
        <v>0</v>
      </c>
      <c r="C23" s="46">
        <f t="shared" si="3"/>
        <v>0</v>
      </c>
      <c r="D23" s="46">
        <f t="shared" si="3"/>
        <v>0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35"/>
      <c r="I23" s="35"/>
      <c r="J23" s="35"/>
      <c r="K23" s="35"/>
      <c r="L23" s="36"/>
      <c r="O23" s="2"/>
    </row>
    <row r="24" spans="1:15">
      <c r="A24" s="5"/>
      <c r="B24" s="46"/>
      <c r="C24" s="46"/>
      <c r="D24" s="46"/>
      <c r="E24" s="46"/>
      <c r="F24" s="46"/>
      <c r="G24" s="46"/>
      <c r="H24" s="37"/>
      <c r="I24" s="37"/>
      <c r="J24" s="37"/>
      <c r="K24" s="37"/>
      <c r="L24" s="38"/>
    </row>
    <row r="25" spans="1:15" ht="13.5" thickBot="1">
      <c r="A25" s="5" t="s">
        <v>66</v>
      </c>
      <c r="B25" s="43">
        <f t="shared" ref="B25:G25" si="4">B23+B14</f>
        <v>0</v>
      </c>
      <c r="C25" s="43">
        <f t="shared" si="4"/>
        <v>0</v>
      </c>
      <c r="D25" s="43">
        <f t="shared" si="4"/>
        <v>0</v>
      </c>
      <c r="E25" s="43">
        <f t="shared" si="4"/>
        <v>0</v>
      </c>
      <c r="F25" s="43">
        <f t="shared" si="4"/>
        <v>0</v>
      </c>
      <c r="G25" s="43">
        <f t="shared" si="4"/>
        <v>0</v>
      </c>
      <c r="H25" s="44"/>
      <c r="I25" s="44"/>
      <c r="J25" s="44"/>
      <c r="K25" s="44"/>
      <c r="L25" s="45"/>
    </row>
    <row r="26" spans="1:15" ht="13.5" thickTop="1">
      <c r="A26" s="5"/>
      <c r="L26" s="4"/>
    </row>
    <row r="27" spans="1:15">
      <c r="A27" s="48"/>
      <c r="L27" s="4"/>
    </row>
    <row r="28" spans="1:15">
      <c r="A28" s="11"/>
      <c r="B28" s="14"/>
      <c r="C28" s="8"/>
      <c r="D28" s="8"/>
      <c r="E28" s="8"/>
      <c r="F28" s="8"/>
      <c r="G28" s="14"/>
      <c r="H28" s="8"/>
      <c r="I28" s="8"/>
      <c r="J28" s="8"/>
      <c r="K28" s="8"/>
    </row>
    <row r="29" spans="1:15">
      <c r="A29" s="11"/>
      <c r="B29" s="16"/>
      <c r="C29" s="8"/>
      <c r="D29" s="8"/>
      <c r="E29" s="8"/>
      <c r="F29" s="8"/>
      <c r="G29" s="16"/>
      <c r="H29" s="8"/>
      <c r="I29" s="8"/>
      <c r="J29" s="8"/>
      <c r="K29" s="8"/>
    </row>
    <row r="30" spans="1:15">
      <c r="A30" s="49"/>
      <c r="B30" s="15"/>
      <c r="C30" s="8"/>
      <c r="D30" s="8"/>
      <c r="E30" s="8"/>
      <c r="F30" s="8"/>
      <c r="G30" s="15"/>
      <c r="H30" s="8"/>
      <c r="I30" s="8"/>
      <c r="J30" s="8"/>
      <c r="K30" s="8"/>
    </row>
    <row r="31" spans="1:15">
      <c r="A31" s="49"/>
      <c r="B31" s="15"/>
      <c r="C31" s="8"/>
      <c r="D31" s="8"/>
      <c r="E31" s="8"/>
      <c r="F31" s="8"/>
      <c r="G31" s="15"/>
      <c r="H31" s="8"/>
      <c r="I31" s="8"/>
      <c r="J31" s="8"/>
      <c r="K31" s="8"/>
    </row>
    <row r="32" spans="1:15">
      <c r="A32" s="50"/>
      <c r="B32" s="15"/>
      <c r="C32" s="8"/>
      <c r="D32" s="8"/>
      <c r="E32" s="8"/>
      <c r="F32" s="8"/>
      <c r="G32" s="15"/>
      <c r="H32" s="8"/>
      <c r="I32" s="8"/>
      <c r="J32" s="8"/>
      <c r="K32" s="8"/>
    </row>
    <row r="33" spans="1:11">
      <c r="A33" s="13"/>
      <c r="B33" s="15"/>
      <c r="C33" s="8"/>
      <c r="D33" s="8"/>
      <c r="E33" s="8"/>
      <c r="F33" s="8"/>
      <c r="G33" s="15"/>
      <c r="H33" s="8"/>
      <c r="I33" s="8"/>
      <c r="J33" s="8"/>
      <c r="K33" s="8"/>
    </row>
    <row r="34" spans="1:11">
      <c r="A34" s="12"/>
      <c r="B34" s="51"/>
      <c r="C34" s="8"/>
      <c r="D34" s="8"/>
      <c r="E34" s="8"/>
      <c r="F34" s="8"/>
      <c r="G34" s="51"/>
      <c r="H34" s="8"/>
      <c r="I34" s="8"/>
      <c r="J34" s="8"/>
      <c r="K34" s="8"/>
    </row>
    <row r="35" spans="1:11">
      <c r="A35" s="12"/>
      <c r="B35" s="51"/>
      <c r="C35" s="8"/>
      <c r="D35" s="8"/>
      <c r="E35" s="8"/>
      <c r="F35" s="8"/>
      <c r="G35" s="51"/>
      <c r="H35" s="8"/>
      <c r="I35" s="8"/>
      <c r="J35" s="8"/>
      <c r="K35" s="8"/>
    </row>
    <row r="36" spans="1:11">
      <c r="A36" s="12"/>
      <c r="B36" s="51"/>
      <c r="C36" s="8"/>
      <c r="D36" s="8"/>
      <c r="E36" s="8"/>
      <c r="F36" s="8"/>
      <c r="G36" s="51"/>
      <c r="H36" s="8"/>
      <c r="I36" s="8"/>
      <c r="J36" s="8"/>
      <c r="K36" s="8"/>
    </row>
    <row r="37" spans="1:11">
      <c r="A37" s="12"/>
      <c r="B37" s="51"/>
      <c r="C37" s="8"/>
      <c r="D37" s="8"/>
      <c r="E37" s="8"/>
      <c r="F37" s="8"/>
      <c r="G37" s="51"/>
      <c r="H37" s="8"/>
      <c r="I37" s="8"/>
      <c r="J37" s="8"/>
      <c r="K37" s="8"/>
    </row>
    <row r="38" spans="1:11">
      <c r="A38" s="13"/>
      <c r="B38" s="52"/>
      <c r="C38" s="8"/>
      <c r="D38" s="8"/>
      <c r="E38" s="8"/>
      <c r="F38" s="8"/>
      <c r="G38" s="52"/>
      <c r="H38" s="8"/>
      <c r="I38" s="8"/>
      <c r="J38" s="8"/>
      <c r="K38" s="8"/>
    </row>
    <row r="39" spans="1:11">
      <c r="A39" s="13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13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13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10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10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10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10"/>
    </row>
    <row r="47" spans="1:11">
      <c r="A47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8" sqref="A8:A12"/>
    </sheetView>
  </sheetViews>
  <sheetFormatPr defaultRowHeight="12.75"/>
  <cols>
    <col min="1" max="1" width="25" customWidth="1"/>
  </cols>
  <sheetData>
    <row r="1" spans="1:7">
      <c r="A1" s="4" t="s">
        <v>67</v>
      </c>
      <c r="B1" s="33" t="s">
        <v>49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</row>
    <row r="2" spans="1:7">
      <c r="A2" s="53"/>
    </row>
    <row r="3" spans="1:7">
      <c r="B3" s="1"/>
      <c r="C3" s="1"/>
      <c r="D3" s="1"/>
      <c r="E3" s="1"/>
      <c r="F3" s="1"/>
      <c r="G3">
        <f t="shared" ref="G3:G13" si="0">SUM(B3:F3)</f>
        <v>0</v>
      </c>
    </row>
    <row r="4" spans="1:7">
      <c r="G4">
        <f t="shared" si="0"/>
        <v>0</v>
      </c>
    </row>
    <row r="5" spans="1:7">
      <c r="B5" s="35"/>
      <c r="C5" s="35"/>
      <c r="D5" s="35"/>
      <c r="E5" s="35"/>
      <c r="F5" s="35"/>
      <c r="G5">
        <f t="shared" si="0"/>
        <v>0</v>
      </c>
    </row>
    <row r="6" spans="1:7">
      <c r="B6" s="37"/>
      <c r="C6" s="37"/>
      <c r="D6" s="37"/>
      <c r="E6" s="37"/>
      <c r="F6" s="37"/>
      <c r="G6">
        <f t="shared" si="0"/>
        <v>0</v>
      </c>
    </row>
    <row r="7" spans="1:7">
      <c r="B7" s="37"/>
      <c r="C7" s="37"/>
      <c r="D7" s="37"/>
      <c r="E7" s="37"/>
      <c r="F7" s="37"/>
      <c r="G7">
        <f t="shared" si="0"/>
        <v>0</v>
      </c>
    </row>
    <row r="8" spans="1:7">
      <c r="A8" s="34" t="s">
        <v>69</v>
      </c>
      <c r="B8" s="37"/>
      <c r="C8" s="37"/>
      <c r="D8" s="37"/>
      <c r="E8" s="37"/>
      <c r="F8" s="37"/>
      <c r="G8">
        <f t="shared" si="0"/>
        <v>0</v>
      </c>
    </row>
    <row r="9" spans="1:7">
      <c r="A9" s="34" t="s">
        <v>70</v>
      </c>
      <c r="B9" s="37"/>
      <c r="C9" s="37"/>
      <c r="D9" s="37"/>
      <c r="E9" s="37"/>
      <c r="F9" s="37"/>
      <c r="G9">
        <f t="shared" si="0"/>
        <v>0</v>
      </c>
    </row>
    <row r="10" spans="1:7">
      <c r="A10" s="34" t="s">
        <v>71</v>
      </c>
      <c r="B10" s="39"/>
      <c r="C10" s="39"/>
      <c r="D10" s="39"/>
      <c r="E10" s="39"/>
      <c r="F10" s="39"/>
      <c r="G10">
        <f t="shared" si="0"/>
        <v>0</v>
      </c>
    </row>
    <row r="11" spans="1:7">
      <c r="A11" s="34" t="s">
        <v>72</v>
      </c>
      <c r="B11" s="39"/>
      <c r="C11" s="39"/>
      <c r="D11" s="39"/>
      <c r="E11" s="39"/>
      <c r="F11" s="39"/>
      <c r="G11">
        <f t="shared" si="0"/>
        <v>0</v>
      </c>
    </row>
    <row r="12" spans="1:7">
      <c r="A12" s="34" t="s">
        <v>73</v>
      </c>
      <c r="B12" s="35"/>
      <c r="C12" s="35"/>
      <c r="D12" s="35"/>
      <c r="E12" s="35"/>
      <c r="F12" s="35"/>
      <c r="G12">
        <f t="shared" si="0"/>
        <v>0</v>
      </c>
    </row>
    <row r="13" spans="1:7">
      <c r="A13" s="53"/>
      <c r="B13" s="40"/>
      <c r="C13" s="40"/>
      <c r="D13" s="40"/>
      <c r="E13" s="40"/>
      <c r="F13" s="40"/>
      <c r="G13">
        <f t="shared" si="0"/>
        <v>0</v>
      </c>
    </row>
    <row r="14" spans="1:7" ht="13.5" thickBot="1">
      <c r="A14" s="4" t="s">
        <v>68</v>
      </c>
      <c r="B14" s="44">
        <f t="shared" ref="B14:G14" si="1">SUM(B2:B13)</f>
        <v>0</v>
      </c>
      <c r="C14" s="44">
        <f t="shared" si="1"/>
        <v>0</v>
      </c>
      <c r="D14" s="44">
        <f t="shared" si="1"/>
        <v>0</v>
      </c>
      <c r="E14" s="44">
        <f t="shared" si="1"/>
        <v>0</v>
      </c>
      <c r="F14" s="44">
        <f t="shared" si="1"/>
        <v>0</v>
      </c>
      <c r="G14" s="44">
        <f t="shared" si="1"/>
        <v>0</v>
      </c>
    </row>
    <row r="15" spans="1:7" ht="13.5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"/>
    </sheetView>
  </sheetViews>
  <sheetFormatPr defaultRowHeight="12.75"/>
  <cols>
    <col min="1" max="1" width="23.140625" customWidth="1"/>
    <col min="2" max="2" width="12.85546875" bestFit="1" customWidth="1"/>
  </cols>
  <sheetData>
    <row r="1" spans="1:7">
      <c r="A1" s="4" t="s">
        <v>74</v>
      </c>
      <c r="B1" s="33" t="s">
        <v>49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</row>
    <row r="3" spans="1:7">
      <c r="B3" s="1"/>
      <c r="C3" s="1"/>
      <c r="D3" s="1"/>
      <c r="E3" s="1"/>
      <c r="F3" s="1"/>
      <c r="G3">
        <f t="shared" ref="G3:G13" si="0">SUM(B3:F3)</f>
        <v>0</v>
      </c>
    </row>
    <row r="4" spans="1:7">
      <c r="G4">
        <f t="shared" si="0"/>
        <v>0</v>
      </c>
    </row>
    <row r="5" spans="1:7">
      <c r="B5" s="35"/>
      <c r="C5" s="35"/>
      <c r="D5" s="35"/>
      <c r="E5" s="35"/>
      <c r="F5" s="35"/>
      <c r="G5">
        <f t="shared" si="0"/>
        <v>0</v>
      </c>
    </row>
    <row r="6" spans="1:7">
      <c r="B6" s="37"/>
      <c r="C6" s="37"/>
      <c r="D6" s="37"/>
      <c r="E6" s="37"/>
      <c r="F6" s="37"/>
      <c r="G6">
        <f t="shared" si="0"/>
        <v>0</v>
      </c>
    </row>
    <row r="7" spans="1:7">
      <c r="B7" s="37"/>
      <c r="C7" s="37"/>
      <c r="D7" s="37"/>
      <c r="E7" s="37"/>
      <c r="F7" s="37"/>
      <c r="G7">
        <f t="shared" si="0"/>
        <v>0</v>
      </c>
    </row>
    <row r="8" spans="1:7">
      <c r="B8" s="37"/>
      <c r="C8" s="37"/>
      <c r="D8" s="37"/>
      <c r="E8" s="37"/>
      <c r="F8" s="37"/>
      <c r="G8">
        <f t="shared" si="0"/>
        <v>0</v>
      </c>
    </row>
    <row r="9" spans="1:7">
      <c r="B9" s="37"/>
      <c r="C9" s="37"/>
      <c r="D9" s="37"/>
      <c r="E9" s="37"/>
      <c r="F9" s="37"/>
      <c r="G9">
        <f t="shared" si="0"/>
        <v>0</v>
      </c>
    </row>
    <row r="10" spans="1:7">
      <c r="B10" s="39"/>
      <c r="C10" s="39"/>
      <c r="D10" s="39"/>
      <c r="E10" s="39"/>
      <c r="F10" s="39"/>
      <c r="G10">
        <f t="shared" si="0"/>
        <v>0</v>
      </c>
    </row>
    <row r="11" spans="1:7">
      <c r="B11" s="39"/>
      <c r="C11" s="39"/>
      <c r="D11" s="39"/>
      <c r="E11" s="39"/>
      <c r="F11" s="39"/>
      <c r="G11">
        <f t="shared" si="0"/>
        <v>0</v>
      </c>
    </row>
    <row r="12" spans="1:7">
      <c r="B12" s="35"/>
      <c r="C12" s="35"/>
      <c r="D12" s="35"/>
      <c r="E12" s="35"/>
      <c r="F12" s="35"/>
      <c r="G12">
        <f t="shared" si="0"/>
        <v>0</v>
      </c>
    </row>
    <row r="13" spans="1:7">
      <c r="B13" s="40"/>
      <c r="C13" s="40"/>
      <c r="D13" s="40"/>
      <c r="E13" s="40"/>
      <c r="F13" s="40"/>
      <c r="G13">
        <f t="shared" si="0"/>
        <v>0</v>
      </c>
    </row>
    <row r="14" spans="1:7" ht="13.5" thickBot="1">
      <c r="A14" s="4" t="s">
        <v>75</v>
      </c>
      <c r="B14" s="44">
        <f t="shared" ref="B14:G14" si="1">SUM(B2:B13)</f>
        <v>0</v>
      </c>
      <c r="C14" s="44">
        <f t="shared" si="1"/>
        <v>0</v>
      </c>
      <c r="D14" s="44">
        <f t="shared" si="1"/>
        <v>0</v>
      </c>
      <c r="E14" s="44">
        <f t="shared" si="1"/>
        <v>0</v>
      </c>
      <c r="F14" s="44">
        <f t="shared" si="1"/>
        <v>0</v>
      </c>
      <c r="G14" s="44">
        <f t="shared" si="1"/>
        <v>0</v>
      </c>
    </row>
    <row r="15" spans="1:7" ht="13.5" thickTop="1">
      <c r="B15">
        <v>25000</v>
      </c>
    </row>
    <row r="16" spans="1:7">
      <c r="B16" s="46">
        <f>B14-B15</f>
        <v>-25000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Overview</vt:lpstr>
      <vt:lpstr>CostShare</vt:lpstr>
      <vt:lpstr>ContractServices</vt:lpstr>
      <vt:lpstr>Travel</vt:lpstr>
      <vt:lpstr>Comm&amp;Supplies</vt:lpstr>
      <vt:lpstr>Subaward</vt:lpstr>
    </vt:vector>
  </TitlesOfParts>
  <Company>Montana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Budget Template</dc:title>
  <dc:creator>Traci Miyakawa</dc:creator>
  <cp:lastModifiedBy>ebird</cp:lastModifiedBy>
  <cp:lastPrinted>2010-11-22T21:25:19Z</cp:lastPrinted>
  <dcterms:created xsi:type="dcterms:W3CDTF">2002-06-10T19:45:44Z</dcterms:created>
  <dcterms:modified xsi:type="dcterms:W3CDTF">2011-01-12T23:14:48Z</dcterms:modified>
</cp:coreProperties>
</file>