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-my.sharepoint.com/personal/r85k497_msu_montana_edu/Documents/Desktop/"/>
    </mc:Choice>
  </mc:AlternateContent>
  <xr:revisionPtr revIDLastSave="0" documentId="8_{AC008AD1-B168-4CC1-A182-EF84CAAB2252}" xr6:coauthVersionLast="47" xr6:coauthVersionMax="47" xr10:uidLastSave="{00000000-0000-0000-0000-000000000000}"/>
  <bookViews>
    <workbookView xWindow="-21795" yWindow="2655" windowWidth="21600" windowHeight="11385" xr2:uid="{6312C0C8-C89E-4AEE-9825-99165AA471AD}"/>
  </bookViews>
  <sheets>
    <sheet name="2023" sheetId="1" r:id="rId1"/>
    <sheet name="Grads 2023" sheetId="2" r:id="rId2"/>
  </sheets>
  <externalReferences>
    <externalReference r:id="rId3"/>
  </externalReferences>
  <definedNames>
    <definedName name="AprStart" localSheetId="1">WEEKDAY(DATE(Year,4,1))</definedName>
    <definedName name="AprStart">WEEKDAY(DATE(Year,4,1))</definedName>
    <definedName name="AugStart" localSheetId="1">WEEKDAY(DATE(Year,8,1))</definedName>
    <definedName name="AugStart">WEEKDAY(DATE(Year,8,1))</definedName>
    <definedName name="DecStart" localSheetId="1">WEEKDAY(DATE(Year,12,1))</definedName>
    <definedName name="DecStart">WEEKDAY(DATE(Year,12,1))</definedName>
    <definedName name="FebStart" localSheetId="1">WEEKDAY(DATE(Year,2,1))</definedName>
    <definedName name="FebStart">WEEKDAY(DATE(Year,2,1))</definedName>
    <definedName name="IsLeapYear" localSheetId="1">OR(MOD(Year,400)=0,AND(MOD(Year,4)=0,MOD(Year,100)&lt;&gt;0))</definedName>
    <definedName name="IsLeapYear">OR(MOD(Year,400)=0,AND(MOD(Year,4)=0,MOD(Year,100)&lt;&gt;0))</definedName>
    <definedName name="JanStart" localSheetId="1">WEEKDAY(DATE(Year,1,1))</definedName>
    <definedName name="JanStart">WEEKDAY(DATE(Year,1,1))</definedName>
    <definedName name="JulStart" localSheetId="1">WEEKDAY(DATE(Year,7,1))</definedName>
    <definedName name="JulStart">WEEKDAY(DATE(Year,7,1))</definedName>
    <definedName name="JunStart" localSheetId="1">WEEKDAY(DATE(Year,6,1))</definedName>
    <definedName name="JunStart">WEEKDAY(DATE(Year,6,1))</definedName>
    <definedName name="MarStart" localSheetId="1">WEEKDAY(DATE(Year,3,1))</definedName>
    <definedName name="MarStart">WEEKDAY(DATE(Year,3,1))</definedName>
    <definedName name="MayStart" localSheetId="1">WEEKDAY(DATE(Year,5,1))</definedName>
    <definedName name="MayStart">WEEKDAY(DATE(Year,5,1))</definedName>
    <definedName name="NovStart" localSheetId="1">WEEKDAY(DATE(Year,11,1))</definedName>
    <definedName name="NovStart">WEEKDAY(DATE(Year,11,1))</definedName>
    <definedName name="OctStart" localSheetId="1">WEEKDAY(DATE(Year,10,1))</definedName>
    <definedName name="OctStart">WEEKDAY(DATE(Year,10,1))</definedName>
    <definedName name="_xlnm.Print_Area" localSheetId="1">'Grads 2023'!$A$16:$E$19</definedName>
    <definedName name="SepStart" localSheetId="1">WEEKDAY(DATE(Year,9,1))</definedName>
    <definedName name="SepStart">WEEKDAY(DATE(Year,9,1))</definedName>
    <definedName name="Year">'[1] Calendar 2017'!$B$2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N3" i="1"/>
  <c r="K4" i="1"/>
  <c r="N4" i="1"/>
  <c r="K5" i="1"/>
  <c r="L5" i="1"/>
  <c r="M5" i="1"/>
  <c r="N5" i="1"/>
  <c r="K6" i="1"/>
  <c r="L6" i="1"/>
  <c r="K7" i="1"/>
  <c r="L7" i="1"/>
  <c r="M7" i="1" s="1"/>
  <c r="N7" i="1"/>
  <c r="K8" i="1"/>
  <c r="L8" i="1"/>
  <c r="M8" i="1"/>
  <c r="N8" i="1"/>
  <c r="K9" i="1"/>
  <c r="L9" i="1"/>
  <c r="M9" i="1" s="1"/>
  <c r="N9" i="1"/>
  <c r="K10" i="1"/>
  <c r="L10" i="1"/>
  <c r="M10" i="1"/>
  <c r="N10" i="1"/>
  <c r="K11" i="1"/>
  <c r="L11" i="1"/>
  <c r="M11" i="1" s="1"/>
  <c r="N11" i="1"/>
  <c r="K12" i="1"/>
  <c r="L12" i="1"/>
  <c r="M12" i="1"/>
  <c r="N12" i="1"/>
  <c r="K13" i="1"/>
  <c r="L13" i="1"/>
  <c r="K14" i="1"/>
  <c r="L14" i="1"/>
  <c r="M14" i="1"/>
  <c r="N14" i="1"/>
  <c r="K15" i="1"/>
  <c r="L15" i="1"/>
  <c r="M15" i="1" s="1"/>
  <c r="N15" i="1"/>
  <c r="K16" i="1"/>
  <c r="N16" i="1"/>
  <c r="L17" i="1"/>
  <c r="M17" i="1" s="1"/>
  <c r="N17" i="1"/>
  <c r="K18" i="1"/>
  <c r="L18" i="1"/>
  <c r="M18" i="1"/>
  <c r="N18" i="1"/>
  <c r="K19" i="1"/>
  <c r="L19" i="1"/>
  <c r="M19" i="1" s="1"/>
  <c r="N19" i="1"/>
  <c r="K20" i="1"/>
  <c r="L20" i="1"/>
  <c r="K21" i="1"/>
  <c r="L21" i="1"/>
  <c r="M21" i="1"/>
  <c r="N21" i="1"/>
  <c r="K22" i="1"/>
  <c r="L22" i="1"/>
  <c r="M22" i="1" s="1"/>
  <c r="N22" i="1"/>
  <c r="K23" i="1"/>
  <c r="L23" i="1"/>
  <c r="M23" i="1"/>
  <c r="N23" i="1"/>
  <c r="K24" i="1"/>
  <c r="L24" i="1"/>
  <c r="M24" i="1" s="1"/>
  <c r="N24" i="1"/>
  <c r="K25" i="1"/>
  <c r="L25" i="1"/>
  <c r="K26" i="1"/>
  <c r="L26" i="1"/>
  <c r="N26" i="1"/>
  <c r="K27" i="1"/>
  <c r="L27" i="1"/>
  <c r="M27" i="1" s="1"/>
  <c r="N27" i="1"/>
  <c r="K28" i="1"/>
  <c r="L28" i="1"/>
  <c r="K29" i="1"/>
</calcChain>
</file>

<file path=xl/sharedStrings.xml><?xml version="1.0" encoding="utf-8"?>
<sst xmlns="http://schemas.openxmlformats.org/spreadsheetml/2006/main" count="176" uniqueCount="162">
  <si>
    <t>2023 Biweekly Payroll Calendar Due Dates</t>
  </si>
  <si>
    <t>Pay Period Begin Date</t>
  </si>
  <si>
    <t>Pay Period End Date</t>
  </si>
  <si>
    <t>Wednesday Payday</t>
  </si>
  <si>
    <t>Payroll #</t>
  </si>
  <si>
    <t>Timesheets Due (Friday)</t>
  </si>
  <si>
    <t>DTE due</t>
  </si>
  <si>
    <t>Approver Deadline (usually Monday)</t>
  </si>
  <si>
    <t>Forms Deadline to HR (Tuesday)</t>
  </si>
  <si>
    <t>Run Payroll Reports  (usually Wed)</t>
  </si>
  <si>
    <t>Payroll Edits Due (usually Fri)</t>
  </si>
  <si>
    <t>Payroll Close Date</t>
  </si>
  <si>
    <t>Holidays (observed) &amp; Comments</t>
  </si>
  <si>
    <t>Fall '22</t>
  </si>
  <si>
    <t>12/30/2022 by 5pm</t>
  </si>
  <si>
    <t>01/03/2023 by noon</t>
  </si>
  <si>
    <t>01/03/2023 by 7pm</t>
  </si>
  <si>
    <t>01/06/2023 by noon</t>
  </si>
  <si>
    <t>Christmas - Dec 26. 2022</t>
  </si>
  <si>
    <t>Spring 2023</t>
  </si>
  <si>
    <t>01/13/2023 by 5pm</t>
  </si>
  <si>
    <t>01/17/2023 by noon</t>
  </si>
  <si>
    <t>01/17/2023 by 7pm</t>
  </si>
  <si>
    <t>01/20/2023 by noon</t>
  </si>
  <si>
    <t>New Year - Jan 2</t>
  </si>
  <si>
    <t>01/27/2023 by 5pm</t>
  </si>
  <si>
    <t>01/30/2023 by noon</t>
  </si>
  <si>
    <t>01/30/2023 by 7pm</t>
  </si>
  <si>
    <t>Martin Luther King - Jan 16</t>
  </si>
  <si>
    <t>02/10/2023 by 5pm</t>
  </si>
  <si>
    <t>02/13/2023 by noon</t>
  </si>
  <si>
    <t>02/13/2023 by 7pm</t>
  </si>
  <si>
    <t>02/16/2023 by noon</t>
  </si>
  <si>
    <t>02/24/2023 by 5pm</t>
  </si>
  <si>
    <t>02/27/2023 by noon</t>
  </si>
  <si>
    <t>02/27/2023 by 7pm</t>
  </si>
  <si>
    <t>President's Day - Feb 20</t>
  </si>
  <si>
    <t>03/10/2023 by 5pm</t>
  </si>
  <si>
    <t>03/13/2023 by noon</t>
  </si>
  <si>
    <t>03/13/2023 by 7pm</t>
  </si>
  <si>
    <t>03/24/2023 by 5pm</t>
  </si>
  <si>
    <t>03/27/2023 by noon</t>
  </si>
  <si>
    <t>03/27/2023 by 7pm</t>
  </si>
  <si>
    <t>04/07/2023 by 5pm</t>
  </si>
  <si>
    <t>04/10/2023 by noon</t>
  </si>
  <si>
    <t>04/10/2023 by 7pm</t>
  </si>
  <si>
    <t>04/21/2023 by 5pm</t>
  </si>
  <si>
    <t>04/24/2023 by noon</t>
  </si>
  <si>
    <t>04/24/2023 by 7pm</t>
  </si>
  <si>
    <t>05/05/2023 by 5pm</t>
  </si>
  <si>
    <t>05/08/2023 by noon</t>
  </si>
  <si>
    <t>05/08/2023 by 7pm</t>
  </si>
  <si>
    <t>Summer 2023</t>
  </si>
  <si>
    <t>05/19/2023 by 5pm</t>
  </si>
  <si>
    <t>05/22/2023 by noon</t>
  </si>
  <si>
    <t>05/22/2023 by 7pm</t>
  </si>
  <si>
    <t>05/25/2023 by noon</t>
  </si>
  <si>
    <t>06/02/2023 by 5pm</t>
  </si>
  <si>
    <t>06/05/2023 by noon</t>
  </si>
  <si>
    <t>06/05/2023 by 7pm</t>
  </si>
  <si>
    <t>Memorial Day - May 29</t>
  </si>
  <si>
    <t>06/16/2023 by 5pm</t>
  </si>
  <si>
    <t>06/19/2023 by noon</t>
  </si>
  <si>
    <t>06/19/2023 by 7pm</t>
  </si>
  <si>
    <t>06/30/2023 by 5pm</t>
  </si>
  <si>
    <t>07/03/2023 by noon</t>
  </si>
  <si>
    <t>07/03/2023 by 7pm</t>
  </si>
  <si>
    <t>07/07/2023 by noon</t>
  </si>
  <si>
    <t>07/14/2023 by 5pm</t>
  </si>
  <si>
    <t>07/17/2023 by noon</t>
  </si>
  <si>
    <t>07/17/2023 by 7pm</t>
  </si>
  <si>
    <t>Independence Day - Jul 4</t>
  </si>
  <si>
    <t>07/28/2023 by 5pm</t>
  </si>
  <si>
    <t>07/31/2023 by noon</t>
  </si>
  <si>
    <t>07/31/2023 by 7pm</t>
  </si>
  <si>
    <t>08/11/2023 by 5pm</t>
  </si>
  <si>
    <t>08/14/2023 by noon</t>
  </si>
  <si>
    <t>08/14/2023 by 7pm</t>
  </si>
  <si>
    <t>Fall 2023</t>
  </si>
  <si>
    <t>08/25/2023 by 5pm</t>
  </si>
  <si>
    <t>08/28/2023 by noon</t>
  </si>
  <si>
    <t>08/28/2023 by 7pm</t>
  </si>
  <si>
    <t>08/31/2023 by noon</t>
  </si>
  <si>
    <t>09/08/2023 by 5pm</t>
  </si>
  <si>
    <t>09/11/2023 by noon</t>
  </si>
  <si>
    <t>09/11/2023 by 7pm</t>
  </si>
  <si>
    <t>Labor Day - Sep 4</t>
  </si>
  <si>
    <t>09/22/2023 by 5pm</t>
  </si>
  <si>
    <t>09/25/2023 by noon</t>
  </si>
  <si>
    <t>09/25/2023 by 7pm</t>
  </si>
  <si>
    <t>10/06/2023 by 5pm</t>
  </si>
  <si>
    <t>10/09/2023 by noon</t>
  </si>
  <si>
    <t>10/09/2023 by 7pm</t>
  </si>
  <si>
    <t>10/20/2023 by 5pm</t>
  </si>
  <si>
    <t>10/23/2023 by noon</t>
  </si>
  <si>
    <t>10/23/2023 by 7pm</t>
  </si>
  <si>
    <t>11/03/2023 by 5pm</t>
  </si>
  <si>
    <t>11/06/2023 by noon</t>
  </si>
  <si>
    <t>11/06/2023 by 7pm</t>
  </si>
  <si>
    <t>11/9/2023 by noon</t>
  </si>
  <si>
    <t>11/17/2023 by 5pm</t>
  </si>
  <si>
    <t>11/20/2023 by noon</t>
  </si>
  <si>
    <t>11/20/2023 by 7pm</t>
  </si>
  <si>
    <t>11/22/2023 by 5pm</t>
  </si>
  <si>
    <t>Veterans' Day - Nov 10</t>
  </si>
  <si>
    <t>12/01/2023 by 5pm</t>
  </si>
  <si>
    <t>12/04/2023 by noon</t>
  </si>
  <si>
    <t>12/04/2023 by 7pm</t>
  </si>
  <si>
    <t>Thanksgiving Days Nov 23-24</t>
  </si>
  <si>
    <t>12/15/2023 by 5pm</t>
  </si>
  <si>
    <t>12/18/2023 by noon</t>
  </si>
  <si>
    <t>12/18/2023 by 7pm</t>
  </si>
  <si>
    <t>12/21/2023 by noon</t>
  </si>
  <si>
    <t>12/29/2024 by 5pm</t>
  </si>
  <si>
    <t>1/2/2024 by noon</t>
  </si>
  <si>
    <t>1/2/2024 by 7pm</t>
  </si>
  <si>
    <t>01/05/2024 by noon</t>
  </si>
  <si>
    <t>Christmas - Dec 25, 2023</t>
  </si>
  <si>
    <t>Deduction Holiday</t>
  </si>
  <si>
    <t>Short timeline due to holiday</t>
  </si>
  <si>
    <t>HINTS:  Payroll paperwork/epaf deadline is 3 days after the start of the pay period begin date.</t>
  </si>
  <si>
    <t>Graduate Assistantships 2022</t>
  </si>
  <si>
    <t>Payroll Dates</t>
  </si>
  <si>
    <t xml:space="preserve">Grad Assistantship Dates (egaaf dates) </t>
  </si>
  <si>
    <t>Grad Assistantship epaf dates</t>
  </si>
  <si>
    <t>Pay Dates</t>
  </si>
  <si>
    <t>Spring 2022</t>
  </si>
  <si>
    <t>01/01/22 to 5/20/22</t>
  </si>
  <si>
    <t>Jan 1  - May 31, 2022</t>
  </si>
  <si>
    <t>1/1/22 to 5/20/22 - makes 10 equal payments</t>
  </si>
  <si>
    <t>1/26, 2/9, 2/23, 3/9, 3/23, 4/6, 4/20, 5/4, 5/18, 6/1</t>
  </si>
  <si>
    <t>Summer 2022</t>
  </si>
  <si>
    <t>5/07/22 to 8/12/22 or variations thereof</t>
  </si>
  <si>
    <t>May only                    (5/1/22 - 5/31/22)</t>
  </si>
  <si>
    <t>5/7/22 to 6/3/22 - 
2 payments</t>
  </si>
  <si>
    <t>6/1, 6/15</t>
  </si>
  <si>
    <t>May and June       5/1/22 - 6/30/22</t>
  </si>
  <si>
    <t>5/7/22 to 7/01/22 - 
4 payments</t>
  </si>
  <si>
    <t>6/1, 6/15, 6/29, 7/13</t>
  </si>
  <si>
    <t>May through July 5/1/22 - 7/31/22</t>
  </si>
  <si>
    <t>5/7/22 to 7/29/22 - makes 6 equal payments</t>
  </si>
  <si>
    <t>6/1, 6/15, 6/29, 7/13, 7/27, 8/10</t>
  </si>
  <si>
    <t>June only                  6/1/22 - 6/30/22</t>
  </si>
  <si>
    <t>6/4/22 to 7/1/22 - 
2 payments</t>
  </si>
  <si>
    <t>June through July 6/1/22 - 7/31/22</t>
  </si>
  <si>
    <t xml:space="preserve">6/4/22 to 7/29/22 - June &amp; July (4pymts) </t>
  </si>
  <si>
    <t>July only  (7/1/22 - 7/31/22)</t>
  </si>
  <si>
    <t>7/2/22 to 7/29/22 - 
2 payments</t>
  </si>
  <si>
    <t>Please contact
Grad School re: summer appt which includes August</t>
  </si>
  <si>
    <t>TBD by Payroll</t>
  </si>
  <si>
    <t>Fall 2022</t>
  </si>
  <si>
    <t>8/13/22 to 12/30/22</t>
  </si>
  <si>
    <t>August 1 - Dec 31, 2022</t>
  </si>
  <si>
    <t>8/13/22 to 12/30/22 
makes 10 equal payments</t>
  </si>
  <si>
    <t>9/7, 9/21, 10/5, 10/19, 11/2, 11/16, 11/30, 12/14, 12/28, 1/11/2023</t>
  </si>
  <si>
    <t>01/01/23 to 5/20/23</t>
  </si>
  <si>
    <t>Jan 1, 2023 to May 31, 2023</t>
  </si>
  <si>
    <t>12/31/22 to 5/19/23 - makes 10 equal payments</t>
  </si>
  <si>
    <t>1/25, 2/8, 2/22, 3/8, 3/22, 4/5, 4/19, 5/3, 5/17, 5/31</t>
  </si>
  <si>
    <t>Graduate Assistantships AY 2022/2023</t>
  </si>
  <si>
    <t>Aug 1, 2022 to Dec 31, 2022</t>
  </si>
  <si>
    <t>12/31/22 to 5/19/23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</si>
</sst>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4" fontId="0" fillId="0" borderId="0" xfId="1" applyNumberFormat="1" applyFont="1" applyAlignment="1">
      <alignment horizontal="center"/>
    </xf>
    <xf numFmtId="0" fontId="0" fillId="0" borderId="0" xfId="0" applyAlignment="1">
      <alignment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9" xfId="0" applyBorder="1" applyAlignment="1">
      <alignment textRotation="90"/>
    </xf>
    <xf numFmtId="0" fontId="0" fillId="0" borderId="4" xfId="0" applyBorder="1" applyAlignment="1">
      <alignment horizontal="left"/>
    </xf>
    <xf numFmtId="164" fontId="0" fillId="0" borderId="10" xfId="0" applyNumberFormat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5" xfId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textRotation="90"/>
    </xf>
    <xf numFmtId="0" fontId="0" fillId="0" borderId="10" xfId="0" applyBorder="1" applyAlignment="1">
      <alignment horizontal="left"/>
    </xf>
    <xf numFmtId="164" fontId="0" fillId="3" borderId="10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5" borderId="9" xfId="0" applyFill="1" applyBorder="1" applyAlignment="1">
      <alignment textRotation="90"/>
    </xf>
    <xf numFmtId="164" fontId="0" fillId="3" borderId="3" xfId="0" applyNumberFormat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0" fillId="0" borderId="10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6" fillId="3" borderId="10" xfId="0" applyNumberFormat="1" applyFont="1" applyFill="1" applyBorder="1" applyAlignment="1">
      <alignment horizontal="center" wrapText="1"/>
    </xf>
    <xf numFmtId="164" fontId="6" fillId="0" borderId="10" xfId="0" applyNumberFormat="1" applyFont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4" fontId="6" fillId="8" borderId="2" xfId="0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26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9" xfId="0" applyFill="1" applyBorder="1" applyAlignment="1">
      <alignment horizontal="center" textRotation="90"/>
    </xf>
    <xf numFmtId="0" fontId="0" fillId="5" borderId="9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2D48170A-CB7E-402C-A4AB-4811B9454118}"/>
    <cellStyle name="Normal 3" xfId="2" xr:uid="{C7F1305A-3866-4371-A0AE-709BE13A2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yroll%20Production\Processing%20Calendar\2017\Payroll%20Calendar%20for%20P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alendar 2017"/>
      <sheetName val="Payroll Calendar for PP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82E5-6E34-4FAB-B091-3158AB56780E}">
  <sheetPr>
    <pageSetUpPr fitToPage="1"/>
  </sheetPr>
  <dimension ref="A1:P3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5" sqref="I15"/>
    </sheetView>
  </sheetViews>
  <sheetFormatPr defaultRowHeight="12.75" x14ac:dyDescent="0.2"/>
  <cols>
    <col min="1" max="1" width="3" customWidth="1"/>
    <col min="2" max="2" width="3.28515625" customWidth="1"/>
    <col min="3" max="3" width="3" customWidth="1"/>
    <col min="4" max="4" width="14.5703125" customWidth="1"/>
    <col min="5" max="5" width="15.85546875" customWidth="1"/>
    <col min="6" max="6" width="17.140625" customWidth="1"/>
    <col min="8" max="8" width="18.28515625" customWidth="1"/>
    <col min="9" max="9" width="20.85546875" customWidth="1"/>
    <col min="10" max="10" width="19.7109375" customWidth="1"/>
    <col min="11" max="11" width="14.85546875" customWidth="1"/>
    <col min="12" max="12" width="14" customWidth="1"/>
    <col min="13" max="13" width="21.42578125" customWidth="1"/>
    <col min="14" max="14" width="10.5703125" customWidth="1"/>
    <col min="16" max="16" width="24.28515625" customWidth="1"/>
  </cols>
  <sheetData>
    <row r="1" spans="1:16" ht="34.5" customHeight="1" x14ac:dyDescent="0.4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16" ht="72.75" thickBot="1" x14ac:dyDescent="0.35">
      <c r="A2" s="49"/>
      <c r="B2" s="48"/>
      <c r="C2" s="47"/>
      <c r="D2" s="40" t="s">
        <v>1</v>
      </c>
      <c r="E2" s="40" t="s">
        <v>2</v>
      </c>
      <c r="F2" s="46" t="s">
        <v>3</v>
      </c>
      <c r="G2" s="39" t="s">
        <v>4</v>
      </c>
      <c r="H2" s="45" t="s">
        <v>5</v>
      </c>
      <c r="I2" s="44" t="s">
        <v>6</v>
      </c>
      <c r="J2" s="44" t="s">
        <v>7</v>
      </c>
      <c r="K2" s="43" t="s">
        <v>8</v>
      </c>
      <c r="L2" s="42" t="s">
        <v>9</v>
      </c>
      <c r="M2" s="41" t="s">
        <v>10</v>
      </c>
      <c r="N2" s="40" t="s">
        <v>11</v>
      </c>
      <c r="O2" s="39" t="s">
        <v>4</v>
      </c>
      <c r="P2" s="39" t="s">
        <v>12</v>
      </c>
    </row>
    <row r="3" spans="1:16" ht="15" customHeight="1" thickBot="1" x14ac:dyDescent="0.25">
      <c r="A3" s="81" t="s">
        <v>13</v>
      </c>
      <c r="B3" s="82"/>
      <c r="C3" s="82"/>
      <c r="D3" s="13">
        <v>44912</v>
      </c>
      <c r="E3" s="13">
        <v>44925</v>
      </c>
      <c r="F3" s="13">
        <v>44937</v>
      </c>
      <c r="G3" s="20">
        <v>1</v>
      </c>
      <c r="H3" s="15" t="s">
        <v>14</v>
      </c>
      <c r="I3" s="55" t="s">
        <v>15</v>
      </c>
      <c r="J3" s="56" t="s">
        <v>16</v>
      </c>
      <c r="K3" s="14">
        <f t="shared" ref="K3:K29" si="0">D3+3</f>
        <v>44915</v>
      </c>
      <c r="L3" s="56">
        <v>44931</v>
      </c>
      <c r="M3" s="56" t="s">
        <v>17</v>
      </c>
      <c r="N3" s="38">
        <f>F3-2</f>
        <v>44935</v>
      </c>
      <c r="O3" s="19">
        <v>1</v>
      </c>
      <c r="P3" s="77" t="s">
        <v>18</v>
      </c>
    </row>
    <row r="4" spans="1:16" ht="15" customHeight="1" thickBot="1" x14ac:dyDescent="0.25">
      <c r="A4" s="83" t="s">
        <v>19</v>
      </c>
      <c r="B4" s="21"/>
      <c r="C4" s="8"/>
      <c r="D4" s="13">
        <v>44926</v>
      </c>
      <c r="E4" s="13">
        <v>44939</v>
      </c>
      <c r="F4" s="13">
        <v>44951</v>
      </c>
      <c r="G4" s="20">
        <v>2</v>
      </c>
      <c r="H4" s="15" t="s">
        <v>20</v>
      </c>
      <c r="I4" s="56" t="s">
        <v>21</v>
      </c>
      <c r="J4" s="56" t="s">
        <v>22</v>
      </c>
      <c r="K4" s="14">
        <f t="shared" si="0"/>
        <v>44929</v>
      </c>
      <c r="L4" s="56">
        <v>44945</v>
      </c>
      <c r="M4" s="56" t="s">
        <v>23</v>
      </c>
      <c r="N4" s="38">
        <f>F4-2</f>
        <v>44949</v>
      </c>
      <c r="O4" s="19">
        <v>2</v>
      </c>
      <c r="P4" s="32" t="s">
        <v>24</v>
      </c>
    </row>
    <row r="5" spans="1:16" ht="15" customHeight="1" thickBot="1" x14ac:dyDescent="0.25">
      <c r="A5" s="83"/>
      <c r="B5" s="21"/>
      <c r="C5" s="8"/>
      <c r="D5" s="13">
        <v>44940</v>
      </c>
      <c r="E5" s="13">
        <v>44953</v>
      </c>
      <c r="F5" s="13">
        <v>44965</v>
      </c>
      <c r="G5" s="20">
        <v>3</v>
      </c>
      <c r="H5" s="15" t="s">
        <v>25</v>
      </c>
      <c r="I5" s="11" t="s">
        <v>26</v>
      </c>
      <c r="J5" s="11" t="s">
        <v>27</v>
      </c>
      <c r="K5" s="14">
        <f t="shared" si="0"/>
        <v>44943</v>
      </c>
      <c r="L5" s="11">
        <f t="shared" ref="L5:L15" si="1">F5-7</f>
        <v>44958</v>
      </c>
      <c r="M5" s="24" t="str">
        <f>TEXT(L5+2,"mm/dd/yyyy")&amp;" by noon"</f>
        <v>02/03/2023 by noon</v>
      </c>
      <c r="N5" s="23">
        <f>F5-2</f>
        <v>44963</v>
      </c>
      <c r="O5" s="19">
        <v>3</v>
      </c>
      <c r="P5" s="32" t="s">
        <v>28</v>
      </c>
    </row>
    <row r="6" spans="1:16" ht="15" customHeight="1" thickBot="1" x14ac:dyDescent="0.25">
      <c r="A6" s="83"/>
      <c r="B6" s="21"/>
      <c r="C6" s="8"/>
      <c r="D6" s="13">
        <v>44954</v>
      </c>
      <c r="E6" s="13">
        <v>44967</v>
      </c>
      <c r="F6" s="13">
        <v>44979</v>
      </c>
      <c r="G6" s="20">
        <v>4</v>
      </c>
      <c r="H6" s="15" t="s">
        <v>29</v>
      </c>
      <c r="I6" s="13" t="s">
        <v>30</v>
      </c>
      <c r="J6" s="13" t="s">
        <v>31</v>
      </c>
      <c r="K6" s="14">
        <f t="shared" si="0"/>
        <v>44957</v>
      </c>
      <c r="L6" s="15">
        <f t="shared" si="1"/>
        <v>44972</v>
      </c>
      <c r="M6" s="56" t="s">
        <v>32</v>
      </c>
      <c r="N6" s="56">
        <v>44974</v>
      </c>
      <c r="O6" s="19">
        <v>4</v>
      </c>
      <c r="P6" s="32"/>
    </row>
    <row r="7" spans="1:16" ht="15" customHeight="1" x14ac:dyDescent="0.2">
      <c r="A7" s="83"/>
      <c r="B7" s="21"/>
      <c r="C7" s="8"/>
      <c r="D7" s="13">
        <v>44968</v>
      </c>
      <c r="E7" s="13">
        <v>44981</v>
      </c>
      <c r="F7" s="13">
        <v>44993</v>
      </c>
      <c r="G7" s="20">
        <v>5</v>
      </c>
      <c r="H7" s="15" t="s">
        <v>33</v>
      </c>
      <c r="I7" s="13" t="s">
        <v>34</v>
      </c>
      <c r="J7" s="13" t="s">
        <v>35</v>
      </c>
      <c r="K7" s="14">
        <f t="shared" si="0"/>
        <v>44971</v>
      </c>
      <c r="L7" s="13">
        <f t="shared" si="1"/>
        <v>44986</v>
      </c>
      <c r="M7" s="12" t="str">
        <f t="shared" ref="M7:M15" si="2">TEXT(L7+2,"mm/dd/yyyy")&amp;" by noon"</f>
        <v>03/03/2023 by noon</v>
      </c>
      <c r="N7" s="11">
        <f t="shared" ref="N7:N19" si="3">F7-2</f>
        <v>44991</v>
      </c>
      <c r="O7" s="19">
        <v>5</v>
      </c>
      <c r="P7" s="32" t="s">
        <v>36</v>
      </c>
    </row>
    <row r="8" spans="1:16" ht="15" customHeight="1" x14ac:dyDescent="0.2">
      <c r="A8" s="83"/>
      <c r="B8" s="21"/>
      <c r="C8" s="8"/>
      <c r="D8" s="13">
        <v>44982</v>
      </c>
      <c r="E8" s="13">
        <v>44995</v>
      </c>
      <c r="F8" s="13">
        <v>45007</v>
      </c>
      <c r="G8" s="20">
        <v>6</v>
      </c>
      <c r="H8" s="15" t="s">
        <v>37</v>
      </c>
      <c r="I8" s="13" t="s">
        <v>38</v>
      </c>
      <c r="J8" s="13" t="s">
        <v>39</v>
      </c>
      <c r="K8" s="14">
        <f t="shared" si="0"/>
        <v>44985</v>
      </c>
      <c r="L8" s="13">
        <f t="shared" si="1"/>
        <v>45000</v>
      </c>
      <c r="M8" s="31" t="str">
        <f t="shared" si="2"/>
        <v>03/17/2023 by noon</v>
      </c>
      <c r="N8" s="13">
        <f t="shared" si="3"/>
        <v>45005</v>
      </c>
      <c r="O8" s="19">
        <v>6</v>
      </c>
      <c r="P8" s="32"/>
    </row>
    <row r="9" spans="1:16" ht="15" customHeight="1" x14ac:dyDescent="0.2">
      <c r="A9" s="83"/>
      <c r="B9" s="21"/>
      <c r="C9" s="8"/>
      <c r="D9" s="13">
        <v>44996</v>
      </c>
      <c r="E9" s="13">
        <v>45009</v>
      </c>
      <c r="F9" s="13">
        <v>45021</v>
      </c>
      <c r="G9" s="37">
        <v>7</v>
      </c>
      <c r="H9" s="15" t="s">
        <v>40</v>
      </c>
      <c r="I9" s="13" t="s">
        <v>41</v>
      </c>
      <c r="J9" s="13" t="s">
        <v>42</v>
      </c>
      <c r="K9" s="14">
        <f t="shared" si="0"/>
        <v>44999</v>
      </c>
      <c r="L9" s="13">
        <f t="shared" si="1"/>
        <v>45014</v>
      </c>
      <c r="M9" s="31" t="str">
        <f t="shared" si="2"/>
        <v>03/31/2023 by noon</v>
      </c>
      <c r="N9" s="13">
        <f t="shared" si="3"/>
        <v>45019</v>
      </c>
      <c r="O9" s="19">
        <v>7</v>
      </c>
      <c r="P9" s="32"/>
    </row>
    <row r="10" spans="1:16" ht="15" customHeight="1" x14ac:dyDescent="0.2">
      <c r="A10" s="83"/>
      <c r="B10" s="21"/>
      <c r="C10" s="8"/>
      <c r="D10" s="13">
        <v>45010</v>
      </c>
      <c r="E10" s="13">
        <v>45023</v>
      </c>
      <c r="F10" s="13">
        <v>45035</v>
      </c>
      <c r="G10" s="36">
        <v>8</v>
      </c>
      <c r="H10" s="15" t="s">
        <v>43</v>
      </c>
      <c r="I10" s="13" t="s">
        <v>44</v>
      </c>
      <c r="J10" s="13" t="s">
        <v>45</v>
      </c>
      <c r="K10" s="14">
        <f t="shared" si="0"/>
        <v>45013</v>
      </c>
      <c r="L10" s="13">
        <f t="shared" si="1"/>
        <v>45028</v>
      </c>
      <c r="M10" s="31" t="str">
        <f t="shared" si="2"/>
        <v>04/14/2023 by noon</v>
      </c>
      <c r="N10" s="13">
        <f t="shared" si="3"/>
        <v>45033</v>
      </c>
      <c r="O10" s="19">
        <v>8</v>
      </c>
      <c r="P10" s="32"/>
    </row>
    <row r="11" spans="1:16" ht="15" customHeight="1" x14ac:dyDescent="0.2">
      <c r="A11" s="83"/>
      <c r="B11" s="21"/>
      <c r="C11" s="8"/>
      <c r="D11" s="13">
        <v>45024</v>
      </c>
      <c r="E11" s="13">
        <v>45037</v>
      </c>
      <c r="F11" s="13">
        <v>45049</v>
      </c>
      <c r="G11" s="36">
        <v>9</v>
      </c>
      <c r="H11" s="15" t="s">
        <v>46</v>
      </c>
      <c r="I11" s="13" t="s">
        <v>47</v>
      </c>
      <c r="J11" s="13" t="s">
        <v>48</v>
      </c>
      <c r="K11" s="14">
        <f t="shared" si="0"/>
        <v>45027</v>
      </c>
      <c r="L11" s="13">
        <f t="shared" si="1"/>
        <v>45042</v>
      </c>
      <c r="M11" s="31" t="str">
        <f t="shared" si="2"/>
        <v>04/28/2023 by noon</v>
      </c>
      <c r="N11" s="13">
        <f t="shared" si="3"/>
        <v>45047</v>
      </c>
      <c r="O11" s="19">
        <v>9</v>
      </c>
      <c r="P11" s="9"/>
    </row>
    <row r="12" spans="1:16" ht="15" customHeight="1" thickBot="1" x14ac:dyDescent="0.25">
      <c r="A12" s="83"/>
      <c r="B12" s="21"/>
      <c r="C12" s="8"/>
      <c r="D12" s="13">
        <v>45038</v>
      </c>
      <c r="E12" s="13">
        <v>45051</v>
      </c>
      <c r="F12" s="13">
        <v>45063</v>
      </c>
      <c r="G12" s="36">
        <v>10</v>
      </c>
      <c r="H12" s="15" t="s">
        <v>49</v>
      </c>
      <c r="I12" s="13" t="s">
        <v>50</v>
      </c>
      <c r="J12" s="13" t="s">
        <v>51</v>
      </c>
      <c r="K12" s="14">
        <f t="shared" si="0"/>
        <v>45041</v>
      </c>
      <c r="L12" s="13">
        <f t="shared" si="1"/>
        <v>45056</v>
      </c>
      <c r="M12" s="30" t="str">
        <f t="shared" si="2"/>
        <v>05/12/2023 by noon</v>
      </c>
      <c r="N12" s="23">
        <f t="shared" si="3"/>
        <v>45061</v>
      </c>
      <c r="O12" s="19">
        <v>10</v>
      </c>
      <c r="P12" s="75"/>
    </row>
    <row r="13" spans="1:16" ht="15" customHeight="1" thickBot="1" x14ac:dyDescent="0.25">
      <c r="A13" s="83"/>
      <c r="B13" s="84" t="s">
        <v>52</v>
      </c>
      <c r="C13" s="8"/>
      <c r="D13" s="13">
        <v>45052</v>
      </c>
      <c r="E13" s="13">
        <v>45065</v>
      </c>
      <c r="F13" s="5">
        <v>45077</v>
      </c>
      <c r="G13" s="36">
        <v>11</v>
      </c>
      <c r="H13" s="15" t="s">
        <v>53</v>
      </c>
      <c r="I13" s="13" t="s">
        <v>54</v>
      </c>
      <c r="J13" s="13" t="s">
        <v>55</v>
      </c>
      <c r="K13" s="14">
        <f t="shared" si="0"/>
        <v>45055</v>
      </c>
      <c r="L13" s="15">
        <f t="shared" si="1"/>
        <v>45070</v>
      </c>
      <c r="M13" s="30" t="s">
        <v>56</v>
      </c>
      <c r="N13" s="23">
        <v>45072</v>
      </c>
      <c r="O13" s="26">
        <v>11</v>
      </c>
      <c r="P13" s="76"/>
    </row>
    <row r="14" spans="1:16" ht="15" customHeight="1" x14ac:dyDescent="0.2">
      <c r="A14" s="21"/>
      <c r="B14" s="84"/>
      <c r="C14" s="8"/>
      <c r="D14" s="13">
        <v>45066</v>
      </c>
      <c r="E14" s="13">
        <v>45079</v>
      </c>
      <c r="F14" s="13">
        <v>45091</v>
      </c>
      <c r="G14" s="35">
        <v>12</v>
      </c>
      <c r="H14" s="15" t="s">
        <v>57</v>
      </c>
      <c r="I14" s="13" t="s">
        <v>58</v>
      </c>
      <c r="J14" s="13" t="s">
        <v>59</v>
      </c>
      <c r="K14" s="14">
        <f t="shared" si="0"/>
        <v>45069</v>
      </c>
      <c r="L14" s="15">
        <f t="shared" si="1"/>
        <v>45084</v>
      </c>
      <c r="M14" s="31" t="str">
        <f t="shared" si="2"/>
        <v>06/09/2023 by noon</v>
      </c>
      <c r="N14" s="13">
        <f t="shared" si="3"/>
        <v>45089</v>
      </c>
      <c r="O14" s="19">
        <v>12</v>
      </c>
      <c r="P14" s="22" t="s">
        <v>60</v>
      </c>
    </row>
    <row r="15" spans="1:16" ht="15" customHeight="1" thickBot="1" x14ac:dyDescent="0.25">
      <c r="A15" s="21"/>
      <c r="B15" s="84"/>
      <c r="C15" s="8"/>
      <c r="D15" s="13">
        <v>45080</v>
      </c>
      <c r="E15" s="13">
        <v>45093</v>
      </c>
      <c r="F15" s="13">
        <v>45105</v>
      </c>
      <c r="G15" s="20">
        <v>13</v>
      </c>
      <c r="H15" s="15" t="s">
        <v>61</v>
      </c>
      <c r="I15" s="23" t="s">
        <v>62</v>
      </c>
      <c r="J15" s="23" t="s">
        <v>63</v>
      </c>
      <c r="K15" s="14">
        <f t="shared" si="0"/>
        <v>45083</v>
      </c>
      <c r="L15" s="23">
        <f t="shared" si="1"/>
        <v>45098</v>
      </c>
      <c r="M15" s="12" t="str">
        <f t="shared" si="2"/>
        <v>06/23/2023 by noon</v>
      </c>
      <c r="N15" s="11">
        <f t="shared" si="3"/>
        <v>45103</v>
      </c>
      <c r="O15" s="19">
        <v>13</v>
      </c>
      <c r="P15" s="32"/>
    </row>
    <row r="16" spans="1:16" ht="15" customHeight="1" thickBot="1" x14ac:dyDescent="0.25">
      <c r="A16" s="21"/>
      <c r="B16" s="84"/>
      <c r="C16" s="8"/>
      <c r="D16" s="13">
        <v>45094</v>
      </c>
      <c r="E16" s="13">
        <v>45107</v>
      </c>
      <c r="F16" s="13">
        <v>45119</v>
      </c>
      <c r="G16" s="20">
        <v>14</v>
      </c>
      <c r="H16" s="15" t="s">
        <v>64</v>
      </c>
      <c r="I16" s="58" t="s">
        <v>65</v>
      </c>
      <c r="J16" s="57" t="s">
        <v>66</v>
      </c>
      <c r="K16" s="51">
        <f t="shared" si="0"/>
        <v>45097</v>
      </c>
      <c r="L16" s="56">
        <v>45113</v>
      </c>
      <c r="M16" s="34" t="s">
        <v>67</v>
      </c>
      <c r="N16" s="13">
        <f t="shared" si="3"/>
        <v>45117</v>
      </c>
      <c r="O16" s="19">
        <v>14</v>
      </c>
      <c r="P16" s="32"/>
    </row>
    <row r="17" spans="1:16" ht="15" customHeight="1" thickBot="1" x14ac:dyDescent="0.25">
      <c r="A17" s="21"/>
      <c r="B17" s="84"/>
      <c r="C17" s="8"/>
      <c r="D17" s="13">
        <v>45108</v>
      </c>
      <c r="E17" s="13">
        <v>45121</v>
      </c>
      <c r="F17" s="13">
        <v>45133</v>
      </c>
      <c r="G17" s="20">
        <v>15</v>
      </c>
      <c r="H17" s="15" t="s">
        <v>68</v>
      </c>
      <c r="I17" s="11" t="s">
        <v>69</v>
      </c>
      <c r="J17" s="50" t="s">
        <v>70</v>
      </c>
      <c r="K17" s="56">
        <v>45110</v>
      </c>
      <c r="L17" s="27">
        <f t="shared" ref="L17:L28" si="4">F17-7</f>
        <v>45126</v>
      </c>
      <c r="M17" s="31" t="str">
        <f>TEXT(L17+2,"mm/dd/yyyy")&amp;" by noon"</f>
        <v>07/21/2023 by noon</v>
      </c>
      <c r="N17" s="13">
        <f t="shared" si="3"/>
        <v>45131</v>
      </c>
      <c r="O17" s="19">
        <v>15</v>
      </c>
      <c r="P17" s="32" t="s">
        <v>71</v>
      </c>
    </row>
    <row r="18" spans="1:16" ht="15" customHeight="1" x14ac:dyDescent="0.2">
      <c r="A18" s="21"/>
      <c r="B18" s="84"/>
      <c r="C18" s="8"/>
      <c r="D18" s="13">
        <v>45122</v>
      </c>
      <c r="E18" s="13">
        <v>45135</v>
      </c>
      <c r="F18" s="13">
        <v>45147</v>
      </c>
      <c r="G18" s="20">
        <v>16</v>
      </c>
      <c r="H18" s="15" t="s">
        <v>72</v>
      </c>
      <c r="I18" s="13" t="s">
        <v>73</v>
      </c>
      <c r="J18" s="13" t="s">
        <v>74</v>
      </c>
      <c r="K18" s="52">
        <f t="shared" si="0"/>
        <v>45125</v>
      </c>
      <c r="L18" s="13">
        <f t="shared" si="4"/>
        <v>45140</v>
      </c>
      <c r="M18" s="31" t="str">
        <f>TEXT(L18+2,"mm/dd/yyyy")&amp;" by noon"</f>
        <v>08/04/2023 by noon</v>
      </c>
      <c r="N18" s="13">
        <f t="shared" si="3"/>
        <v>45145</v>
      </c>
      <c r="O18" s="19">
        <v>16</v>
      </c>
      <c r="P18" s="9"/>
    </row>
    <row r="19" spans="1:16" ht="15" customHeight="1" thickBot="1" x14ac:dyDescent="0.25">
      <c r="A19" s="21"/>
      <c r="B19" s="33"/>
      <c r="C19" s="8"/>
      <c r="D19" s="13">
        <v>45136</v>
      </c>
      <c r="E19" s="13">
        <v>45149</v>
      </c>
      <c r="F19" s="13">
        <v>45161</v>
      </c>
      <c r="G19" s="20">
        <v>17</v>
      </c>
      <c r="H19" s="15" t="s">
        <v>75</v>
      </c>
      <c r="I19" s="13" t="s">
        <v>76</v>
      </c>
      <c r="J19" s="13" t="s">
        <v>77</v>
      </c>
      <c r="K19" s="14">
        <f t="shared" si="0"/>
        <v>45139</v>
      </c>
      <c r="L19" s="13">
        <f t="shared" si="4"/>
        <v>45154</v>
      </c>
      <c r="M19" s="30" t="str">
        <f>TEXT(L19+2,"mm/dd/yyyy")&amp;" by noon"</f>
        <v>08/18/2023 by noon</v>
      </c>
      <c r="N19" s="23">
        <f t="shared" si="3"/>
        <v>45159</v>
      </c>
      <c r="O19" s="19">
        <v>17</v>
      </c>
      <c r="P19" s="9"/>
    </row>
    <row r="20" spans="1:16" ht="15" customHeight="1" thickBot="1" x14ac:dyDescent="0.25">
      <c r="A20" s="21"/>
      <c r="B20" s="21"/>
      <c r="C20" s="85" t="s">
        <v>78</v>
      </c>
      <c r="D20" s="13">
        <v>45150</v>
      </c>
      <c r="E20" s="13">
        <v>45163</v>
      </c>
      <c r="F20" s="13">
        <v>45175</v>
      </c>
      <c r="G20" s="20">
        <v>18</v>
      </c>
      <c r="H20" s="15" t="s">
        <v>79</v>
      </c>
      <c r="I20" s="13" t="s">
        <v>80</v>
      </c>
      <c r="J20" s="13" t="s">
        <v>81</v>
      </c>
      <c r="K20" s="14">
        <f t="shared" si="0"/>
        <v>45153</v>
      </c>
      <c r="L20" s="15">
        <f t="shared" si="4"/>
        <v>45168</v>
      </c>
      <c r="M20" s="56" t="s">
        <v>82</v>
      </c>
      <c r="N20" s="56">
        <v>45170</v>
      </c>
      <c r="O20" s="19">
        <v>18</v>
      </c>
      <c r="P20" s="32"/>
    </row>
    <row r="21" spans="1:16" ht="15" customHeight="1" x14ac:dyDescent="0.2">
      <c r="A21" s="21"/>
      <c r="B21" s="21"/>
      <c r="C21" s="85"/>
      <c r="D21" s="13">
        <v>45164</v>
      </c>
      <c r="E21" s="13">
        <v>45177</v>
      </c>
      <c r="F21" s="13">
        <v>45189</v>
      </c>
      <c r="G21" s="20">
        <v>19</v>
      </c>
      <c r="H21" s="15" t="s">
        <v>83</v>
      </c>
      <c r="I21" s="13" t="s">
        <v>84</v>
      </c>
      <c r="J21" s="13" t="s">
        <v>85</v>
      </c>
      <c r="K21" s="14">
        <f t="shared" si="0"/>
        <v>45167</v>
      </c>
      <c r="L21" s="13">
        <f t="shared" si="4"/>
        <v>45182</v>
      </c>
      <c r="M21" s="12" t="str">
        <f>TEXT(L21+2,"mm/dd/yyyy")&amp;" by noon"</f>
        <v>09/15/2023 by noon</v>
      </c>
      <c r="N21" s="11">
        <f>F21-2</f>
        <v>45187</v>
      </c>
      <c r="O21" s="19">
        <v>19</v>
      </c>
      <c r="P21" s="32" t="s">
        <v>86</v>
      </c>
    </row>
    <row r="22" spans="1:16" ht="15" customHeight="1" x14ac:dyDescent="0.2">
      <c r="A22" s="21"/>
      <c r="B22" s="21"/>
      <c r="C22" s="85"/>
      <c r="D22" s="13">
        <v>45178</v>
      </c>
      <c r="E22" s="13">
        <v>45191</v>
      </c>
      <c r="F22" s="13">
        <v>45203</v>
      </c>
      <c r="G22" s="20">
        <v>20</v>
      </c>
      <c r="H22" s="15" t="s">
        <v>87</v>
      </c>
      <c r="I22" s="13" t="s">
        <v>88</v>
      </c>
      <c r="J22" s="13" t="s">
        <v>89</v>
      </c>
      <c r="K22" s="14">
        <f t="shared" si="0"/>
        <v>45181</v>
      </c>
      <c r="L22" s="13">
        <f t="shared" si="4"/>
        <v>45196</v>
      </c>
      <c r="M22" s="31" t="str">
        <f>TEXT(L22+2,"mm/dd/yyyy")&amp;" by noon"</f>
        <v>09/29/2023 by noon</v>
      </c>
      <c r="N22" s="13">
        <f>F22-2</f>
        <v>45201</v>
      </c>
      <c r="O22" s="19">
        <v>20</v>
      </c>
      <c r="P22" s="32"/>
    </row>
    <row r="23" spans="1:16" ht="15" customHeight="1" x14ac:dyDescent="0.2">
      <c r="A23" s="21"/>
      <c r="B23" s="21"/>
      <c r="C23" s="85"/>
      <c r="D23" s="13">
        <v>45192</v>
      </c>
      <c r="E23" s="13">
        <v>45205</v>
      </c>
      <c r="F23" s="13">
        <v>45217</v>
      </c>
      <c r="G23" s="20">
        <v>21</v>
      </c>
      <c r="H23" s="15" t="s">
        <v>90</v>
      </c>
      <c r="I23" s="13" t="s">
        <v>91</v>
      </c>
      <c r="J23" s="13" t="s">
        <v>92</v>
      </c>
      <c r="K23" s="14">
        <f t="shared" si="0"/>
        <v>45195</v>
      </c>
      <c r="L23" s="13">
        <f t="shared" si="4"/>
        <v>45210</v>
      </c>
      <c r="M23" s="31" t="str">
        <f>TEXT(L23+2,"mm/dd/yyyy")&amp;" by noon"</f>
        <v>10/13/2023 by noon</v>
      </c>
      <c r="N23" s="13">
        <f>F23-2</f>
        <v>45215</v>
      </c>
      <c r="O23" s="19">
        <v>21</v>
      </c>
      <c r="P23" s="9"/>
    </row>
    <row r="24" spans="1:16" ht="15" customHeight="1" thickBot="1" x14ac:dyDescent="0.25">
      <c r="A24" s="21"/>
      <c r="B24" s="21"/>
      <c r="C24" s="85"/>
      <c r="D24" s="13">
        <v>45206</v>
      </c>
      <c r="E24" s="13">
        <v>45219</v>
      </c>
      <c r="F24" s="13">
        <v>45231</v>
      </c>
      <c r="G24" s="20">
        <v>22</v>
      </c>
      <c r="H24" s="15" t="s">
        <v>93</v>
      </c>
      <c r="I24" s="13" t="s">
        <v>94</v>
      </c>
      <c r="J24" s="13" t="s">
        <v>95</v>
      </c>
      <c r="K24" s="14">
        <f t="shared" si="0"/>
        <v>45209</v>
      </c>
      <c r="L24" s="13">
        <f t="shared" si="4"/>
        <v>45224</v>
      </c>
      <c r="M24" s="30" t="str">
        <f>TEXT(L24+2,"mm/dd/yyyy")&amp;" by noon"</f>
        <v>10/27/2023 by noon</v>
      </c>
      <c r="N24" s="23">
        <f>F24-2</f>
        <v>45229</v>
      </c>
      <c r="O24" s="19">
        <v>22</v>
      </c>
      <c r="P24" s="9"/>
    </row>
    <row r="25" spans="1:16" ht="15" customHeight="1" thickBot="1" x14ac:dyDescent="0.25">
      <c r="A25" s="21"/>
      <c r="B25" s="21"/>
      <c r="C25" s="85"/>
      <c r="D25" s="13">
        <v>45220</v>
      </c>
      <c r="E25" s="13">
        <v>45233</v>
      </c>
      <c r="F25" s="13">
        <v>45245</v>
      </c>
      <c r="G25" s="20">
        <v>23</v>
      </c>
      <c r="H25" s="15" t="s">
        <v>96</v>
      </c>
      <c r="I25" s="13" t="s">
        <v>97</v>
      </c>
      <c r="J25" s="13" t="s">
        <v>98</v>
      </c>
      <c r="K25" s="14">
        <f t="shared" si="0"/>
        <v>45223</v>
      </c>
      <c r="L25" s="15">
        <f t="shared" si="4"/>
        <v>45238</v>
      </c>
      <c r="M25" s="56" t="s">
        <v>99</v>
      </c>
      <c r="N25" s="56">
        <v>45243</v>
      </c>
      <c r="O25" s="19">
        <v>23</v>
      </c>
      <c r="P25" s="29"/>
    </row>
    <row r="26" spans="1:16" ht="15" customHeight="1" thickBot="1" x14ac:dyDescent="0.25">
      <c r="A26" s="21"/>
      <c r="B26" s="28"/>
      <c r="C26" s="85"/>
      <c r="D26" s="13">
        <v>45234</v>
      </c>
      <c r="E26" s="13">
        <v>45247</v>
      </c>
      <c r="F26" s="5">
        <v>45259</v>
      </c>
      <c r="G26" s="20">
        <v>24</v>
      </c>
      <c r="H26" s="15" t="s">
        <v>100</v>
      </c>
      <c r="I26" s="13" t="s">
        <v>101</v>
      </c>
      <c r="J26" s="13" t="s">
        <v>102</v>
      </c>
      <c r="K26" s="14">
        <f t="shared" si="0"/>
        <v>45237</v>
      </c>
      <c r="L26" s="15">
        <f t="shared" si="4"/>
        <v>45252</v>
      </c>
      <c r="M26" s="56" t="s">
        <v>103</v>
      </c>
      <c r="N26" s="27">
        <f>F26-2</f>
        <v>45257</v>
      </c>
      <c r="O26" s="26">
        <v>24</v>
      </c>
      <c r="P26" s="74" t="s">
        <v>104</v>
      </c>
    </row>
    <row r="27" spans="1:16" ht="15" customHeight="1" thickBot="1" x14ac:dyDescent="0.25">
      <c r="A27" s="21"/>
      <c r="B27" s="21"/>
      <c r="C27" s="85"/>
      <c r="D27" s="13">
        <v>45248</v>
      </c>
      <c r="E27" s="13">
        <v>45261</v>
      </c>
      <c r="F27" s="13">
        <v>45273</v>
      </c>
      <c r="G27" s="20">
        <v>25</v>
      </c>
      <c r="H27" s="15" t="s">
        <v>105</v>
      </c>
      <c r="I27" s="13" t="s">
        <v>106</v>
      </c>
      <c r="J27" s="13" t="s">
        <v>107</v>
      </c>
      <c r="K27" s="25">
        <f t="shared" si="0"/>
        <v>45251</v>
      </c>
      <c r="L27" s="13">
        <f t="shared" si="4"/>
        <v>45266</v>
      </c>
      <c r="M27" s="24" t="str">
        <f>TEXT(L27+2,"mm/dd/yyyy")&amp;" by noon"</f>
        <v>12/08/2023 by noon</v>
      </c>
      <c r="N27" s="23">
        <f>F27-2</f>
        <v>45271</v>
      </c>
      <c r="O27" s="19">
        <v>25</v>
      </c>
      <c r="P27" s="22" t="s">
        <v>108</v>
      </c>
    </row>
    <row r="28" spans="1:16" ht="15" customHeight="1" thickBot="1" x14ac:dyDescent="0.25">
      <c r="A28" s="21"/>
      <c r="B28" s="21"/>
      <c r="C28" s="85"/>
      <c r="D28" s="13">
        <v>45262</v>
      </c>
      <c r="E28" s="13">
        <v>45275</v>
      </c>
      <c r="F28" s="13">
        <v>45287</v>
      </c>
      <c r="G28" s="20">
        <v>26</v>
      </c>
      <c r="H28" s="15" t="s">
        <v>109</v>
      </c>
      <c r="I28" s="23" t="s">
        <v>110</v>
      </c>
      <c r="J28" s="23" t="s">
        <v>111</v>
      </c>
      <c r="K28" s="14">
        <f t="shared" si="0"/>
        <v>45265</v>
      </c>
      <c r="L28" s="54">
        <f t="shared" si="4"/>
        <v>45280</v>
      </c>
      <c r="M28" s="56" t="s">
        <v>112</v>
      </c>
      <c r="N28" s="56">
        <v>45282</v>
      </c>
      <c r="O28" s="19">
        <v>26</v>
      </c>
      <c r="P28" s="9"/>
    </row>
    <row r="29" spans="1:16" ht="13.5" thickBot="1" x14ac:dyDescent="0.25">
      <c r="A29" s="18"/>
      <c r="B29" s="18"/>
      <c r="C29" s="17"/>
      <c r="D29" s="13">
        <v>45276</v>
      </c>
      <c r="E29" s="13">
        <v>45289</v>
      </c>
      <c r="F29" s="16">
        <v>45301</v>
      </c>
      <c r="G29" s="9">
        <v>1</v>
      </c>
      <c r="H29" s="15" t="s">
        <v>113</v>
      </c>
      <c r="I29" s="56" t="s">
        <v>114</v>
      </c>
      <c r="J29" s="56" t="s">
        <v>115</v>
      </c>
      <c r="K29" s="14">
        <f t="shared" si="0"/>
        <v>45279</v>
      </c>
      <c r="L29" s="56">
        <v>45295</v>
      </c>
      <c r="M29" s="53" t="s">
        <v>116</v>
      </c>
      <c r="N29" s="11">
        <v>45299</v>
      </c>
      <c r="O29" s="10">
        <v>1</v>
      </c>
      <c r="P29" s="32" t="s">
        <v>117</v>
      </c>
    </row>
    <row r="30" spans="1:16" ht="13.5" thickBot="1" x14ac:dyDescent="0.25">
      <c r="A30" s="8"/>
      <c r="B30" s="8"/>
      <c r="C30" s="8"/>
      <c r="D30" s="7"/>
      <c r="E30" s="7"/>
      <c r="F30" s="2"/>
      <c r="G30" s="1"/>
      <c r="H30" s="6"/>
      <c r="I30" s="6"/>
      <c r="J30" s="3"/>
      <c r="K30" s="2"/>
      <c r="L30" s="2"/>
      <c r="M30" s="2"/>
      <c r="N30" s="2"/>
      <c r="O30" s="1"/>
      <c r="P30" s="1"/>
    </row>
    <row r="31" spans="1:16" ht="26.25" thickBot="1" x14ac:dyDescent="0.25">
      <c r="D31" s="2"/>
      <c r="E31" s="5" t="s">
        <v>118</v>
      </c>
      <c r="F31" s="59" t="s">
        <v>119</v>
      </c>
      <c r="G31" s="1"/>
      <c r="H31" s="4"/>
      <c r="I31" s="2"/>
      <c r="J31" s="3" t="s">
        <v>120</v>
      </c>
      <c r="K31" s="2"/>
      <c r="L31" s="2"/>
      <c r="M31" s="2"/>
      <c r="N31" s="2"/>
      <c r="O31" s="1"/>
      <c r="P31" s="1"/>
    </row>
  </sheetData>
  <mergeCells count="5">
    <mergeCell ref="A1:P1"/>
    <mergeCell ref="A3:C3"/>
    <mergeCell ref="A4:A13"/>
    <mergeCell ref="B13:B18"/>
    <mergeCell ref="C20:C28"/>
  </mergeCells>
  <pageMargins left="0.45" right="0.45" top="0.75" bottom="0.75" header="0.3" footer="0.3"/>
  <pageSetup paperSize="5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2836-3836-4ABA-A449-1A0154E8A81E}">
  <dimension ref="A1:F19"/>
  <sheetViews>
    <sheetView topLeftCell="A10" workbookViewId="0">
      <selection activeCell="H19" sqref="H19"/>
    </sheetView>
  </sheetViews>
  <sheetFormatPr defaultRowHeight="12.75" x14ac:dyDescent="0.2"/>
  <cols>
    <col min="1" max="1" width="15.140625" customWidth="1"/>
    <col min="2" max="2" width="18.140625" customWidth="1"/>
    <col min="3" max="3" width="19.140625" customWidth="1"/>
    <col min="4" max="4" width="18.5703125" customWidth="1"/>
    <col min="5" max="5" width="19.140625" style="1" customWidth="1"/>
  </cols>
  <sheetData>
    <row r="1" spans="1:6" ht="41.25" customHeight="1" thickBot="1" x14ac:dyDescent="0.25">
      <c r="A1" s="89" t="s">
        <v>121</v>
      </c>
      <c r="B1" s="90"/>
      <c r="C1" s="90"/>
      <c r="D1" s="90"/>
      <c r="E1" s="91"/>
    </row>
    <row r="2" spans="1:6" ht="26.25" thickBot="1" x14ac:dyDescent="0.25">
      <c r="A2" s="60"/>
      <c r="B2" s="61" t="s">
        <v>122</v>
      </c>
      <c r="C2" s="62" t="s">
        <v>123</v>
      </c>
      <c r="D2" s="62" t="s">
        <v>124</v>
      </c>
      <c r="E2" s="63" t="s">
        <v>125</v>
      </c>
    </row>
    <row r="3" spans="1:6" ht="62.25" customHeight="1" thickBot="1" x14ac:dyDescent="0.25">
      <c r="A3" s="60" t="s">
        <v>126</v>
      </c>
      <c r="B3" s="61" t="s">
        <v>127</v>
      </c>
      <c r="C3" s="62" t="s">
        <v>128</v>
      </c>
      <c r="D3" s="62" t="s">
        <v>129</v>
      </c>
      <c r="E3" s="64" t="s">
        <v>130</v>
      </c>
    </row>
    <row r="4" spans="1:6" ht="51.75" customHeight="1" thickBot="1" x14ac:dyDescent="0.25">
      <c r="A4" s="92" t="s">
        <v>131</v>
      </c>
      <c r="B4" s="95" t="s">
        <v>132</v>
      </c>
      <c r="C4" s="62" t="s">
        <v>133</v>
      </c>
      <c r="D4" s="62" t="s">
        <v>134</v>
      </c>
      <c r="E4" s="65" t="s">
        <v>135</v>
      </c>
    </row>
    <row r="5" spans="1:6" ht="26.25" thickBot="1" x14ac:dyDescent="0.25">
      <c r="A5" s="93"/>
      <c r="B5" s="96"/>
      <c r="C5" s="62" t="s">
        <v>136</v>
      </c>
      <c r="D5" s="62" t="s">
        <v>137</v>
      </c>
      <c r="E5" s="66" t="s">
        <v>138</v>
      </c>
    </row>
    <row r="6" spans="1:6" ht="39" thickBot="1" x14ac:dyDescent="0.25">
      <c r="A6" s="93"/>
      <c r="B6" s="96"/>
      <c r="C6" s="62" t="s">
        <v>139</v>
      </c>
      <c r="D6" s="62" t="s">
        <v>140</v>
      </c>
      <c r="E6" s="66" t="s">
        <v>141</v>
      </c>
    </row>
    <row r="7" spans="1:6" ht="36" customHeight="1" thickBot="1" x14ac:dyDescent="0.25">
      <c r="A7" s="93"/>
      <c r="B7" s="96"/>
      <c r="C7" s="62" t="s">
        <v>142</v>
      </c>
      <c r="D7" s="62" t="s">
        <v>143</v>
      </c>
      <c r="E7" s="66"/>
    </row>
    <row r="8" spans="1:6" ht="35.25" customHeight="1" thickBot="1" x14ac:dyDescent="0.25">
      <c r="A8" s="93"/>
      <c r="B8" s="96"/>
      <c r="C8" s="62" t="s">
        <v>144</v>
      </c>
      <c r="D8" s="62" t="s">
        <v>145</v>
      </c>
      <c r="E8" s="66"/>
    </row>
    <row r="9" spans="1:6" ht="35.25" customHeight="1" thickBot="1" x14ac:dyDescent="0.25">
      <c r="A9" s="93"/>
      <c r="B9" s="96"/>
      <c r="C9" s="62" t="s">
        <v>146</v>
      </c>
      <c r="D9" s="62" t="s">
        <v>147</v>
      </c>
      <c r="E9" s="66"/>
    </row>
    <row r="10" spans="1:6" ht="51.75" thickBot="1" x14ac:dyDescent="0.25">
      <c r="A10" s="94"/>
      <c r="B10" s="97"/>
      <c r="C10" s="62" t="s">
        <v>148</v>
      </c>
      <c r="D10" s="62" t="s">
        <v>149</v>
      </c>
      <c r="E10" s="66"/>
      <c r="F10" s="67"/>
    </row>
    <row r="11" spans="1:6" ht="66.75" customHeight="1" thickBot="1" x14ac:dyDescent="0.25">
      <c r="A11" s="60" t="s">
        <v>150</v>
      </c>
      <c r="B11" s="61" t="s">
        <v>151</v>
      </c>
      <c r="C11" s="62" t="s">
        <v>152</v>
      </c>
      <c r="D11" s="62" t="s">
        <v>153</v>
      </c>
      <c r="E11" s="68" t="s">
        <v>154</v>
      </c>
    </row>
    <row r="12" spans="1:6" ht="66.75" customHeight="1" thickBot="1" x14ac:dyDescent="0.25">
      <c r="A12" s="60" t="s">
        <v>19</v>
      </c>
      <c r="B12" s="61" t="s">
        <v>155</v>
      </c>
      <c r="C12" s="62" t="s">
        <v>156</v>
      </c>
      <c r="D12" s="62" t="s">
        <v>157</v>
      </c>
      <c r="E12" s="69" t="s">
        <v>158</v>
      </c>
    </row>
    <row r="15" spans="1:6" ht="13.5" thickBot="1" x14ac:dyDescent="0.25"/>
    <row r="16" spans="1:6" ht="18" thickBot="1" x14ac:dyDescent="0.25">
      <c r="A16" s="86" t="s">
        <v>159</v>
      </c>
      <c r="B16" s="87"/>
      <c r="C16" s="87"/>
      <c r="D16" s="87"/>
      <c r="E16" s="88"/>
    </row>
    <row r="17" spans="1:5" ht="26.25" thickBot="1" x14ac:dyDescent="0.25">
      <c r="A17" s="70"/>
      <c r="B17" s="71" t="s">
        <v>122</v>
      </c>
      <c r="C17" s="72" t="s">
        <v>123</v>
      </c>
      <c r="D17" s="72" t="s">
        <v>124</v>
      </c>
      <c r="E17" s="73" t="s">
        <v>125</v>
      </c>
    </row>
    <row r="18" spans="1:5" ht="62.25" customHeight="1" thickBot="1" x14ac:dyDescent="0.25">
      <c r="A18" s="70" t="s">
        <v>150</v>
      </c>
      <c r="B18" s="61" t="s">
        <v>151</v>
      </c>
      <c r="C18" s="62" t="s">
        <v>160</v>
      </c>
      <c r="D18" s="62" t="s">
        <v>153</v>
      </c>
      <c r="E18" s="68" t="s">
        <v>154</v>
      </c>
    </row>
    <row r="19" spans="1:5" ht="65.25" customHeight="1" thickBot="1" x14ac:dyDescent="0.25">
      <c r="A19" s="70" t="s">
        <v>19</v>
      </c>
      <c r="B19" s="61" t="s">
        <v>161</v>
      </c>
      <c r="C19" s="62" t="s">
        <v>156</v>
      </c>
      <c r="D19" s="62" t="s">
        <v>157</v>
      </c>
      <c r="E19" s="69" t="s">
        <v>158</v>
      </c>
    </row>
  </sheetData>
  <mergeCells count="4">
    <mergeCell ref="A16:E16"/>
    <mergeCell ref="A1:E1"/>
    <mergeCell ref="A4:A10"/>
    <mergeCell ref="B4:B10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</vt:lpstr>
      <vt:lpstr>Grads 2023</vt:lpstr>
      <vt:lpstr>'Grads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Lineback, Renee</dc:creator>
  <cp:keywords/>
  <dc:description/>
  <cp:lastModifiedBy>Fraser, Susan</cp:lastModifiedBy>
  <cp:revision/>
  <dcterms:created xsi:type="dcterms:W3CDTF">2022-03-11T18:01:48Z</dcterms:created>
  <dcterms:modified xsi:type="dcterms:W3CDTF">2023-08-04T19:39:52Z</dcterms:modified>
  <cp:category/>
  <cp:contentStatus/>
</cp:coreProperties>
</file>