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Deqaem001\aem\EN\6_EPC\FinalDocs-2020\"/>
    </mc:Choice>
  </mc:AlternateContent>
  <bookViews>
    <workbookView xWindow="-15" yWindow="-15" windowWidth="12600" windowHeight="12990"/>
  </bookViews>
  <sheets>
    <sheet name="Cost Category Definitions" sheetId="10" r:id="rId1"/>
    <sheet name="Project Cost Estimate" sheetId="4" r:id="rId2"/>
    <sheet name="Tables B2,B3" sheetId="11" r:id="rId3"/>
    <sheet name="Schedule of Values" sheetId="7" r:id="rId4"/>
  </sheets>
  <calcPr calcId="171027"/>
</workbook>
</file>

<file path=xl/calcChain.xml><?xml version="1.0" encoding="utf-8"?>
<calcChain xmlns="http://schemas.openxmlformats.org/spreadsheetml/2006/main">
  <c r="J14" i="4" l="1"/>
  <c r="G14" i="4"/>
  <c r="J24" i="4"/>
  <c r="J19" i="4"/>
  <c r="J18" i="4"/>
  <c r="J11" i="4"/>
  <c r="J17" i="4"/>
  <c r="J16" i="4"/>
  <c r="J15" i="4"/>
  <c r="J13" i="4"/>
  <c r="J12" i="4"/>
  <c r="J8" i="4"/>
  <c r="J7" i="4"/>
  <c r="J6" i="4"/>
  <c r="I20" i="4"/>
  <c r="H20" i="4"/>
  <c r="I9" i="4"/>
  <c r="H9" i="4"/>
  <c r="G24" i="4"/>
  <c r="G19" i="4"/>
  <c r="G18" i="4"/>
  <c r="G17" i="4"/>
  <c r="G16" i="4"/>
  <c r="G15" i="4"/>
  <c r="G13" i="4"/>
  <c r="G12" i="4"/>
  <c r="G11" i="4"/>
  <c r="G8" i="4"/>
  <c r="G7" i="4"/>
  <c r="G6" i="4"/>
  <c r="K25" i="4"/>
  <c r="H26" i="4" l="1"/>
  <c r="I26" i="4"/>
  <c r="J20" i="4"/>
  <c r="J9" i="4"/>
  <c r="C7" i="11"/>
  <c r="K22" i="4"/>
  <c r="K24" i="4"/>
  <c r="K9" i="4"/>
  <c r="K20" i="4"/>
  <c r="G26" i="4" l="1"/>
  <c r="J26" i="4"/>
  <c r="K21" i="4"/>
  <c r="K23" i="4" s="1"/>
  <c r="K26" i="4" s="1"/>
  <c r="F20" i="4" l="1"/>
  <c r="F26" i="4"/>
  <c r="F9" i="4"/>
  <c r="F3" i="4"/>
  <c r="F14" i="4"/>
  <c r="F19" i="4"/>
  <c r="F8" i="4"/>
  <c r="F18" i="4"/>
  <c r="F7" i="4"/>
  <c r="F17" i="4"/>
  <c r="F6" i="4"/>
  <c r="F16" i="4"/>
  <c r="F15" i="4"/>
  <c r="F25" i="4"/>
  <c r="F13" i="4"/>
  <c r="F22" i="4"/>
  <c r="F12" i="4"/>
  <c r="F24" i="4"/>
  <c r="F11" i="4"/>
</calcChain>
</file>

<file path=xl/sharedStrings.xml><?xml version="1.0" encoding="utf-8"?>
<sst xmlns="http://schemas.openxmlformats.org/spreadsheetml/2006/main" count="186" uniqueCount="166">
  <si>
    <t>N/A</t>
  </si>
  <si>
    <t>Contingency</t>
  </si>
  <si>
    <t>Investment Grade Audit and Project Proposal</t>
  </si>
  <si>
    <t>Exhibit</t>
  </si>
  <si>
    <t>Price*</t>
  </si>
  <si>
    <t xml:space="preserve">NOTES:  </t>
  </si>
  <si>
    <t xml:space="preserve">Costs include subcontracted work and direct purchases of equipment, material and supplies installed on the project.  </t>
  </si>
  <si>
    <t>Construction Fees and Costs</t>
  </si>
  <si>
    <t>Pre-Construction Fees and Costs</t>
  </si>
  <si>
    <t>Design and Other Engineering</t>
  </si>
  <si>
    <t>Pre-Construction Services</t>
  </si>
  <si>
    <t>Other Pre-Construction Costs</t>
  </si>
  <si>
    <t>Design-Build Subcontractors</t>
  </si>
  <si>
    <t>Direct Purchase Equipment</t>
  </si>
  <si>
    <t>Construction Management</t>
  </si>
  <si>
    <t>Project Engineering</t>
  </si>
  <si>
    <t>General Conditions</t>
  </si>
  <si>
    <t>Construction Completion</t>
  </si>
  <si>
    <t>Enter values in appropriate stages of the process, as indicated by highlight colors</t>
  </si>
  <si>
    <t>Process Step: Investment Grade Audit</t>
  </si>
  <si>
    <t>Project Name</t>
  </si>
  <si>
    <t>Schedule of Values</t>
  </si>
  <si>
    <t>Project Cost and Pricing – Definitions</t>
  </si>
  <si>
    <t>Definitions</t>
  </si>
  <si>
    <t>See "Cost Category Definitions" tab</t>
  </si>
  <si>
    <t>Project Cost Categories</t>
  </si>
  <si>
    <t>Actual Final EPC Calculated % of Total Project Cost</t>
  </si>
  <si>
    <t>Totals</t>
  </si>
  <si>
    <t>Notes</t>
  </si>
  <si>
    <t>Implementation Costs</t>
  </si>
  <si>
    <t>1T</t>
  </si>
  <si>
    <t>Pre-Construction Cost Subtotal</t>
  </si>
  <si>
    <t>Trade Subcontractors</t>
  </si>
  <si>
    <t>Other Construction Costs</t>
  </si>
  <si>
    <t>A</t>
  </si>
  <si>
    <t>B</t>
  </si>
  <si>
    <t>C</t>
  </si>
  <si>
    <t>D</t>
  </si>
  <si>
    <t>E</t>
  </si>
  <si>
    <t>F</t>
  </si>
  <si>
    <t>G</t>
  </si>
  <si>
    <t>H</t>
  </si>
  <si>
    <t>I</t>
  </si>
  <si>
    <t>J</t>
  </si>
  <si>
    <t>K</t>
  </si>
  <si>
    <t>2T</t>
  </si>
  <si>
    <t>Construction Cost Subtotal</t>
  </si>
  <si>
    <t>Implementation Costs Subtotal</t>
  </si>
  <si>
    <t>Estimated Project Cost</t>
  </si>
  <si>
    <t>Calculated</t>
  </si>
  <si>
    <t>Sum A, B, C</t>
  </si>
  <si>
    <t>Negotiated</t>
  </si>
  <si>
    <t>Sum 3 + 4</t>
  </si>
  <si>
    <t>Table B1: Project Cost Estimate</t>
  </si>
  <si>
    <t>TOTAL PROJECT COST</t>
  </si>
  <si>
    <t>Process Step: RFP to Select an ESP for a Specific Project (maximum percentages may be negotiated downward)</t>
  </si>
  <si>
    <t>Process Step: Energy Performance Contract</t>
  </si>
  <si>
    <t>Calculated Fields</t>
  </si>
  <si>
    <t>Category</t>
  </si>
  <si>
    <t>Year</t>
  </si>
  <si>
    <t>Annual Cost</t>
  </si>
  <si>
    <t>How Price is Determined</t>
  </si>
  <si>
    <t>Total Annual Cost</t>
  </si>
  <si>
    <t>Years Applied (One-time, Annual, etc.)</t>
  </si>
  <si>
    <t>Warranty</t>
  </si>
  <si>
    <t>Other</t>
  </si>
  <si>
    <t>4 (Optional, Add lines as needed)</t>
  </si>
  <si>
    <t>Total M&amp;V</t>
  </si>
  <si>
    <t>Total Cost</t>
  </si>
  <si>
    <t>Table B2: Measurement and Verification Costs</t>
  </si>
  <si>
    <t>Table B3: Other Annual Costs</t>
  </si>
  <si>
    <t xml:space="preserve">The Investment Grade Audit (IGA) is an audit that fulfills the obligations outlined in the Investment Grade Audit and Project Proposal Contract.  </t>
  </si>
  <si>
    <t>Investment Grade Audit Costs</t>
  </si>
  <si>
    <t>2. Construction Fees and Costs</t>
  </si>
  <si>
    <t>2T. Construction Cost Subtotal</t>
  </si>
  <si>
    <t>3. Implementation Costs Subtotal</t>
  </si>
  <si>
    <t>5. Estimated Project Cost</t>
  </si>
  <si>
    <t>6. Contingency</t>
  </si>
  <si>
    <t>Any equipment directly purchased by the ESP is included in this category.</t>
  </si>
  <si>
    <t>This is a subtotal of all the implementation cost expended by the ESP to complete the Work for the Entity. This subtotal may not include profit of the ESP or any close affiliate, parent, or subsidiary entity belonging to the ESP.</t>
  </si>
  <si>
    <t>The estimated project cost is the Pre-Construction, Construction, and Markup and Profit associated with the construction project.</t>
  </si>
  <si>
    <t>Tables B2 and B3</t>
  </si>
  <si>
    <t>Payment by Entity</t>
  </si>
  <si>
    <t>ESP Name</t>
  </si>
  <si>
    <t>CSM #</t>
  </si>
  <si>
    <t>CSM Description</t>
  </si>
  <si>
    <r>
      <t xml:space="preserve"> * Total price for each individual CSM with Profit.  Total price of CSM’s must equal </t>
    </r>
    <r>
      <rPr>
        <b/>
        <sz val="11"/>
        <color theme="1"/>
        <rFont val="Calibri"/>
        <family val="2"/>
        <scheme val="minor"/>
      </rPr>
      <t>5. Estimated Project Price</t>
    </r>
    <r>
      <rPr>
        <sz val="11"/>
        <color theme="1"/>
        <rFont val="Calibri"/>
        <family val="2"/>
        <scheme val="minor"/>
      </rPr>
      <t xml:space="preserve"> on </t>
    </r>
    <r>
      <rPr>
        <b/>
        <sz val="11"/>
        <color theme="1"/>
        <rFont val="Calibri"/>
        <family val="2"/>
        <scheme val="minor"/>
      </rPr>
      <t>Table B1: Project Cost Estimate</t>
    </r>
    <r>
      <rPr>
        <sz val="11"/>
        <color theme="1"/>
        <rFont val="Calibri"/>
        <family val="2"/>
        <scheme val="minor"/>
      </rPr>
      <t>.</t>
    </r>
  </si>
  <si>
    <t>Before paying any invoice, the Entity may audit, or request further documentation for, any cost included in any cost category to ensure that all costs are accounted for within standard Generally Acceptable Accounting Principles (GAAP).</t>
  </si>
  <si>
    <t>Actual Final EPC % Markup</t>
  </si>
  <si>
    <t>Measurement and Verification</t>
  </si>
  <si>
    <t>Sum IGA +   5 + 6 + 7</t>
  </si>
  <si>
    <t>7. Measurement and Verification</t>
  </si>
  <si>
    <t>8. Total Project Cost</t>
  </si>
  <si>
    <t>4. Profit</t>
  </si>
  <si>
    <t>The anticipated, but not guaranteed, gross profit associated with the project. Note that overhead is included in General Conditions above.</t>
  </si>
  <si>
    <t>Actual Final EPC Markup Cost</t>
  </si>
  <si>
    <t>Actual Final EPC Cost with Markup</t>
  </si>
  <si>
    <t>Actual Final EPC Cost without Markup</t>
  </si>
  <si>
    <t>L</t>
  </si>
  <si>
    <t>ESP Construction Labor</t>
  </si>
  <si>
    <t>Sum D-L</t>
  </si>
  <si>
    <t>Sum 1T+2T</t>
  </si>
  <si>
    <t>1. Pre-Construction Fees and Costs</t>
  </si>
  <si>
    <t>EPC Maximum % of Total Project Cost</t>
  </si>
  <si>
    <t>EPC Maximum % Markup</t>
  </si>
  <si>
    <t>This is a subtotal of all construction fees and costs expended by the ESP to complete the Work for the Entity.  This subtotal may not include profit of the ESP or any close affiliate, parent, or subsidiary entity belonging to the ESP.</t>
  </si>
  <si>
    <t>1T. Pre-Construction Cost Subtotal</t>
  </si>
  <si>
    <t>Fees include ESP self-performed work, IGA and contingency.  Markups may not be applied to fees.</t>
  </si>
  <si>
    <t>ESP shall provide a list of hourly rates and position descriptions for labor or services provided.</t>
  </si>
  <si>
    <t>Overhead &amp; Profit</t>
  </si>
  <si>
    <t>Implementation Costs include no Overhead &amp; Profit</t>
  </si>
  <si>
    <t>Overhead &amp; Profit markup is applied to cost only</t>
  </si>
  <si>
    <t>Lesser percent of Overhead &amp; Profit and Total Project Price</t>
  </si>
  <si>
    <t>This is a subtotal of all pre-construction fees and costs expended by the ESP to complete the Work for the Entity.  This subtotal may not include any overhead or profit of the ESP or any close affiliate, parent, or subsidiary entity belonging to the ESP.</t>
  </si>
  <si>
    <t>A     Design and Other Engineering</t>
  </si>
  <si>
    <t>B     Pre-Construction Services</t>
  </si>
  <si>
    <t>C     Other Pre-Construction Costs</t>
  </si>
  <si>
    <t>D     Trade Subcontractors</t>
  </si>
  <si>
    <t>E     Design-Build Subcontractors</t>
  </si>
  <si>
    <t>F     Direct Purchase Equipment</t>
  </si>
  <si>
    <t>G     ESP Construction Labor</t>
  </si>
  <si>
    <t>H     Construction Management</t>
  </si>
  <si>
    <t>I     Project Engineering</t>
  </si>
  <si>
    <t>J     General Conditions</t>
  </si>
  <si>
    <t>L     Other Construction Costs</t>
  </si>
  <si>
    <t>K     Construction Completion</t>
  </si>
  <si>
    <t xml:space="preserve">B2     Measurement and Verification </t>
  </si>
  <si>
    <t>B3     Other Annual Costs</t>
  </si>
  <si>
    <t>     Warranty</t>
  </si>
  <si>
    <t xml:space="preserve">     Other </t>
  </si>
  <si>
    <t xml:space="preserve">     1)     Commissioning</t>
  </si>
  <si>
    <t xml:space="preserve">     2)     O&amp;M Manuals</t>
  </si>
  <si>
    <t xml:space="preserve">     3)     Training</t>
  </si>
  <si>
    <t xml:space="preserve">     1)     Permits</t>
  </si>
  <si>
    <t xml:space="preserve">     2)     Insurance</t>
  </si>
  <si>
    <t xml:space="preserve">     3)     Performance &amp; Payment Bonds</t>
  </si>
  <si>
    <t xml:space="preserve">     4)     Warranty Labor</t>
  </si>
  <si>
    <t xml:space="preserve">The Measurement and Verification cost is the annual cost for the services mecessary to verify the guaranteed cost savings of the Energy Performance Contract.  The cost for the guarantee is based upon the M&amp;V option utilized, the risk of savings failure, the field time to measure building performance, and the time to document and present the report. Measurement and verification is required under § 90-4-1114(5)(a), MCA, for all projects for an initial monitoring period of at least three years. </t>
  </si>
  <si>
    <t>Table B2: Measurement and Verification Costs provides a summary of yearly M&amp;V costs. Enter the information for how the price is determined in Table B2. The ESP shall provide actual costs for M&amp;V at the time of the EPC.</t>
  </si>
  <si>
    <t xml:space="preserve">Warranty is the burdened labor cost associated with time expended by ESP staff in supporting the ESP’s direct purchase equipment warranties or equipment provided by subcontractors. This warranty cost may also include costs for extended equipment warranties if the required/specified equipment warranty is longer than the manufacurer's warranty. </t>
  </si>
  <si>
    <t>Pre-Construction Costs includes all costs (except for costs contained in the Investment Grade Audit) that are incurred after signing the EPC contract and prior to commencing implementation of any cost-saving measure in the EPC.  Costs presented for ESP-direct work may not include markup or profit.  Markups for the cost categories must be included in the "EPC Maximum % Markup" column.  Overhead &amp; Profit for the project must be identified in the “Overhead &amp; Profit” line of Table B1: Project Cost Estimate.  The Montana EPC Program recommends open book pricing.  The ESP shall present direct costs and quotes to the Entity.</t>
  </si>
  <si>
    <r>
      <rPr>
        <b/>
        <sz val="11"/>
        <color theme="1"/>
        <rFont val="Times New Roman"/>
        <family val="1"/>
      </rPr>
      <t>Burdened labor cost</t>
    </r>
    <r>
      <rPr>
        <sz val="11"/>
        <color theme="1"/>
        <rFont val="Times New Roman"/>
        <family val="1"/>
      </rPr>
      <t xml:space="preserve"> is the base rate of compensation plus employment taxes, insurance and general benefits - vacation time, sick time, holiday pay, retirement benefits, and flexible spending accounts for dependent care and health.  Commissions, bonuses, use of a company vehicle, profit-sharing, and other similar benefits must be included in line 4 Overhead &amp; Profit of Table B1: Project Cost Estimate. </t>
    </r>
  </si>
  <si>
    <t>Design and other engineering includes all professional architectural and engineering costs required to design and specify projects to be installed as part of the Work.  Cost of design completed by an ESP includes burdened labor cost associated with design of measures included in the EPC.  If design is subcontracted to an A&amp;E firm, the amount that may be charged by the ESP is the quoted cost from the A&amp;E firm plus burdened labor cost of ESP energy engineers to oversee and direct A&amp;E design services.  Costs of design and other engineering services include applicable code review costs.  Any non-billable time or non-engineering supervision of engineers associated with engineering and/or design efforts must be included in the Other Pre-Construction Costs category.</t>
  </si>
  <si>
    <t>Energy engineering includes all energy modeling, energy savings calculations, and other energy engineering costs that were not accounted for in IGA costs.  Costs include burdened labor for energy engineers, supervision of energy engineers, or other support.  Training costs for energy engineers must be included in the Other Pre-Construction Costs category.</t>
  </si>
  <si>
    <t>Pre-construction services include construction management and project development services.  To coordinate and bring many complex technical details together and present such proposal to the Entity, the ESP may employ Business Development Representatives, Project Developers, and/or other resources that act as the key contact between the Entity and the ESP.  This line item includes all burdened labor cost and any other direct cost associated with presenting the best information to the Entity in an understandable format.</t>
  </si>
  <si>
    <t>For components in this category that are directly purchased by the ESP, such as from subcontractors, vendors, or material providers, to complete the Work, the costs presented may not include any ESP markups or overhead &amp; profit.  Markup for the project shall be identified in the "Markup" column and profit for the project shall be identified in the “Overhead &amp; Profit” line item of Table B1: Project Cost Estimate.  Costs presented for ESP-direct work may not include profit, as profit for the project must be identified in the “Overhead &amp; Profit” line.  The ESP must present direct costs and quotes to the Entity.</t>
  </si>
  <si>
    <t>Trade subcontractors are construction contractors selected by the ESP and may be subject to approval by the Entity.  These subcontractors are selected by the ESP from bidding on documents developed by the ESP.  They are subcontracted directly to the ESP.  Such subcontractors may include lighting contractors, sheet metal contractors, piping contractors, electricians, plumbers, carpenters, controls contractors, and other trade contractors as necessary to complete the Work.</t>
  </si>
  <si>
    <t xml:space="preserve">Design-build subcontractors are construction and design contractors subcontracted directly to the ESP and may be subject to Entity approval.  Design-build subcontractors act as their own design agents and finalize the design of the Work to be implemented.  Such subcontractors include lighting contractors that complete their own audit and design; mechanical contractors that coordinate all of their own electrical, sheet metal work, piping, and other support work; specialty contractors like pool cover vendors, and other specialty contractors necessary to complete the Work. </t>
  </si>
  <si>
    <t>ESP Construction Labor includes the ESP's burdened labor cost of ESP staff directly involved with implementation of the cost-saving measures for the project.  Labor overhead costs must be included in the "markup" column.  Any profit for construction labor must be identified in the “Overhead &amp; Profit” line of Table B1.</t>
  </si>
  <si>
    <t>Construction Management includes the ESP's burdened labor cost of a construction manager and site superintendent directly supporting the project and to oversee and coordinate subcontractors on the project.  Profit for construction management must be identified in the “Overhead &amp; Profit” line of Table B1.</t>
  </si>
  <si>
    <t>During construction, ESP design engineers or subcontracted A&amp;E firm may make periodic inspections of work and support the construction manager with engineering analysis of required field modifications.  This cost includes the burdened labor cost of engineering or quoted subcontract A&amp;E services.</t>
  </si>
  <si>
    <t>General Conditions may be required on larger and longer-term projects. General conditions may cover miscellaneous non-staffing costs directly related to the project, such as; job trailer, trailer office equipment, temporary utilities, permanent utility connection fees, barriers/security fencing, scaffolding, equipment rental, site guards, cleaning, and trash and recycling dumpsters.  Markup for General Conditions must be identified in the "Markup" column and profit for the General Conditions must be identified in the “Profit” line of Table B1: Project Cost Estimate.</t>
  </si>
  <si>
    <t>At the completion of construction, the ESP completes pre-functional and functional tests of all installed measures to ensure proper operation.  This work is normally completed by commissioning agents.  If it is completed by ESP employees, the cost includes the burdened labor cost of commissioning staff.  If it is outsourced to a commissioning firm, this cost includes the cost of necessary commissioning services.</t>
  </si>
  <si>
    <t>At the completion of the implementation phase of the project, the ESP provides the Entity with complete Operation and Maintenance Manuals providing documents detailing proper maintenance of installed equipment.  O&amp;M manuals must include as-built architectural or engineering drawings.  The cost to prepare most O&amp;M materials should be included in relevant subcontractor costs above.  This cost is for the work to combine all subcontractor-provided material into project O&amp;M Manuals and to print, copy, bind, and deliver both printed and electronic copies to the Entity.</t>
  </si>
  <si>
    <t>Training of the Entity’s staff may be provided by subcontractors; if so, training costs will be included in their subcontractor bids.  However, if the ESP plans to provide the training, or to supervise or coordinate training by subcontractors, the burdened labor cost for such training must be included in this line item.  In addition to labor, this line item may include costs of materials or services for formal classroom training, training videos, online training programs, and other training efforts that include labor and materials required to provide necessary training to the Entity.  This line item cannot be a repeat of training provided directly by subcontractors in subcontractor costs.</t>
  </si>
  <si>
    <t>Construction is completed in jurisdictions requiring compliance with building, electrical, plumbing, and other codes.  The ESP must pay code reviewers to review design drawings and render decisions on whether designs meet code.  In addition, the ESP must apply for and receive any necessary construction permits based on designs and/or code review.  This line item includes all costs associated with paying code reviewers and application and inspection fees for such permits.  It does not include design fees or engineering labor to work with code officials or submit permit applications.  These design fees and the associated burdened labor cost must be included in the engineering and/or construction management categories listed above.</t>
  </si>
  <si>
    <t>The ESP may be required to possess various levels of Builder's Risk Insurance, Automobile Liability Insurance, Professional Liability Insurance, and other insurance policies as identified in the Contract.  This line item must include an average amount of insurance that would be attributed to this project.  Worker's Compensation Insurance is not included in this line item and must be included in the appropriate burdened labor cost categories.</t>
  </si>
  <si>
    <t>Warranty labor is the burdened labor cost associated with time anticipated to be expended by ESP staff in supporting the ESP’s direct purchase equipment warranties and/or equipment provided by subcontractors.  All actual warranty replacement costs must be included in lines D, E, and F of Construction Costs and may not be included in this line item.</t>
  </si>
  <si>
    <t>At the completion of construction, and throughout the guarantee period, the ESP completes the measurement and verification of installed equipment to verify post-implementation energy efficiency and operation.  This is necessary to ensure that systems will meet the guaranteed cost savings and to start the M&amp;V Services phase.  If completed by ESP staff, this cost must include the burdened labor cost of M&amp;V Engineers.  If completed by an external M&amp;V agency, this cost includes the cost to provide necessary M&amp;V services.</t>
  </si>
  <si>
    <t xml:space="preserve">The Total Project Cost includes all costs associated with the EPC including IGA Costs, Estimated Project Cost, and Contingency.  The price is not estimated until the Investment Grade Audit is completed.   </t>
  </si>
  <si>
    <t xml:space="preserve">As an additional level of coordination, the ESP may utilize a construction manager prior to construction to solicit bids for final construction and help review designs to ensure constructability.  This cost includes the burdened labor cost of the construction manager associated with these efforts, if applicable.  </t>
  </si>
  <si>
    <t>Site visits and client meetings are necessary before implementation to ensure designs and equipment meet customer needs and fit project objectives.  Other Pre-Construction Costs may include administrative support, legal review, accounting services, printing, copying, binding, office supplies, business travel, business meals, and supervision of project development staff. The burdened labor cost must be used for all in-house personnel.</t>
  </si>
  <si>
    <t>Site visits and Entity meetings are necessary at the end of construction to ensure the project has been completed properly before the Entity issues the Implementation Certificate of Acceptance.  Such items as administrative support, legal review, accounting services, printing, copying, binding, office supplies, business travel, business meals, and supervision of staff may be acceptable post-construction indirect costs.  Other construction costs may include:</t>
  </si>
  <si>
    <t>The ESP is required to provide a bond for the performance and payment of all work from a reputable surety. The cost of the performance and payment bond must be included in this category for the anticipated amount of work to be completed without expending contingency funds. When contingency funds are expended, any increase in bond cost must be included with contingency cost expenditure proposals.</t>
  </si>
  <si>
    <t>The project contingency is a predetermined amount or percentage of the contract held for unpredictable changes in the project.  Contingency funds are held by the Entity and co-managed by the Entity and ESP.  The intended purpose of the contingency is to account for errors and omissions in the construction documents, modify or change the scope of the project, and to pay for unforeseen elements of the scope of work, which may become known only after implementation of the Work has begun.  The ESP will identify any Work items and the costs for such items, and submit these items to the Entity for review and approval before any project contingency funds may be spent.  The ESP will maintain an on-going record of the project contingency throughout the project.  As the contracted scope of work nears completion, if project contingency funds remain, the ESP will work with the Entity to determine the best use of the remaining funds.  One option is for the Entity to consider using the remaining contingency funds to pay for additional cost-saving measures.  The ESP and Entity will work together to review the potential added measures.  Any remaining contingency funds at the end of the Work remain with the Entity.</t>
  </si>
  <si>
    <t>For Other Annual Costs, the ESP describes the significance of other annual cost items. These costs may include training, maintenance, or similar services that the ESP will provide under the EPC.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</si>
</sst>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164" formatCode="0.0%"/>
    <numFmt numFmtId="165" formatCode="&quot;$&quot;#,##0"/>
    <numFmt numFmtId="166" formatCode="0_);\(0\)"/>
    <numFmt numFmtId="167" formatCode="_(&quot;$&quot;* #,##0_);_(&quot;$&quot;* \(#,##0\);_(&quot;$&quot;* &quot;-&quot;??_);_(@_)"/>
    <numFmt numFmtId="168" formatCode="&quot;$&quot;#,##0.00"/>
  </numFmts>
  <fonts count="14" x14ac:knownFonts="1">
    <font>
      <sz val="11"/>
      <color theme="1"/>
      <name val="Calibri"/>
      <family val="2"/>
      <scheme val="minor"/>
    </font>
    <font>
      <sz val="11"/>
      <color theme="1"/>
      <name val="Calibri"/>
      <family val="2"/>
      <scheme val="minor"/>
    </font>
    <font>
      <b/>
      <sz val="12"/>
      <color theme="1"/>
      <name val="Calibri"/>
      <family val="2"/>
      <scheme val="minor"/>
    </font>
    <font>
      <b/>
      <sz val="11"/>
      <color theme="1"/>
      <name val="Calibri"/>
      <family val="2"/>
      <scheme val="minor"/>
    </font>
    <font>
      <sz val="11"/>
      <color rgb="FF3F3F76"/>
      <name val="Calibri"/>
      <family val="2"/>
      <scheme val="minor"/>
    </font>
    <font>
      <b/>
      <sz val="12"/>
      <color rgb="FF000000"/>
      <name val="Arial"/>
      <family val="2"/>
    </font>
    <font>
      <sz val="12"/>
      <color rgb="FF000000"/>
      <name val="Arial"/>
      <family val="2"/>
    </font>
    <font>
      <b/>
      <sz val="12"/>
      <color theme="1"/>
      <name val="Times New Roman"/>
      <family val="1"/>
    </font>
    <font>
      <sz val="11"/>
      <color theme="1"/>
      <name val="Times New Roman"/>
      <family val="1"/>
    </font>
    <font>
      <b/>
      <sz val="11"/>
      <color theme="1"/>
      <name val="Times New Roman"/>
      <family val="1"/>
    </font>
    <font>
      <sz val="12"/>
      <color theme="1"/>
      <name val="Times New Roman"/>
      <family val="1"/>
    </font>
    <font>
      <sz val="12"/>
      <name val="Times New Roman"/>
      <family val="1"/>
    </font>
    <font>
      <sz val="12"/>
      <color rgb="FF3F3F76"/>
      <name val="Times New Roman"/>
      <family val="1"/>
    </font>
    <font>
      <sz val="12"/>
      <color rgb="FF000000"/>
      <name val="Times New Roman"/>
      <family val="1"/>
    </font>
  </fonts>
  <fills count="10">
    <fill>
      <patternFill patternType="none"/>
    </fill>
    <fill>
      <patternFill patternType="gray125"/>
    </fill>
    <fill>
      <patternFill patternType="solid">
        <fgColor theme="0" tint="-0.14999847407452621"/>
        <bgColor indexed="64"/>
      </patternFill>
    </fill>
    <fill>
      <patternFill patternType="solid">
        <fgColor rgb="FFBFBFBF"/>
        <bgColor indexed="64"/>
      </patternFill>
    </fill>
    <fill>
      <patternFill patternType="solid">
        <fgColor rgb="FFFFCC99"/>
      </patternFill>
    </fill>
    <fill>
      <patternFill patternType="solid">
        <fgColor rgb="FFFFFF00"/>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3" tint="0.79998168889431442"/>
        <bgColor indexed="64"/>
      </patternFill>
    </fill>
    <fill>
      <patternFill patternType="solid">
        <fgColor rgb="FF00FFFF"/>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rgb="FF7F7F7F"/>
      </left>
      <right style="thin">
        <color rgb="FF7F7F7F"/>
      </right>
      <top style="thin">
        <color rgb="FF7F7F7F"/>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bottom style="thin">
        <color rgb="FF000000"/>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7F7F7F"/>
      </left>
      <right style="thin">
        <color rgb="FF7F7F7F"/>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000000"/>
      </left>
      <right style="medium">
        <color rgb="FF000000"/>
      </right>
      <top style="medium">
        <color rgb="FF000000"/>
      </top>
      <bottom style="thick">
        <color rgb="FF000000"/>
      </bottom>
      <diagonal/>
    </border>
    <border>
      <left style="medium">
        <color rgb="FF000000"/>
      </left>
      <right style="medium">
        <color rgb="FF000000"/>
      </right>
      <top/>
      <bottom style="medium">
        <color rgb="FF000000"/>
      </bottom>
      <diagonal/>
    </border>
    <border>
      <left style="thick">
        <color indexed="64"/>
      </left>
      <right/>
      <top/>
      <bottom/>
      <diagonal/>
    </border>
    <border>
      <left style="thick">
        <color indexed="64"/>
      </left>
      <right style="medium">
        <color rgb="FF000000"/>
      </right>
      <top style="medium">
        <color rgb="FF000000"/>
      </top>
      <bottom style="medium">
        <color rgb="FF000000"/>
      </bottom>
      <diagonal/>
    </border>
    <border>
      <left style="thick">
        <color indexed="64"/>
      </left>
      <right/>
      <top style="medium">
        <color rgb="FF000000"/>
      </top>
      <bottom style="medium">
        <color rgb="FF000000"/>
      </bottom>
      <diagonal/>
    </border>
    <border>
      <left style="thick">
        <color indexed="64"/>
      </left>
      <right style="medium">
        <color rgb="FF000000"/>
      </right>
      <top/>
      <bottom style="medium">
        <color indexed="64"/>
      </bottom>
      <diagonal/>
    </border>
    <border>
      <left style="thick">
        <color indexed="64"/>
      </left>
      <right/>
      <top/>
      <bottom style="thick">
        <color indexed="64"/>
      </bottom>
      <diagonal/>
    </border>
    <border>
      <left style="medium">
        <color rgb="FF000000"/>
      </left>
      <right style="medium">
        <color rgb="FF000000"/>
      </right>
      <top/>
      <bottom style="thick">
        <color indexed="64"/>
      </bottom>
      <diagonal/>
    </border>
    <border>
      <left style="thick">
        <color indexed="64"/>
      </left>
      <right/>
      <top style="thick">
        <color rgb="FF000000"/>
      </top>
      <bottom style="medium">
        <color rgb="FF000000"/>
      </bottom>
      <diagonal/>
    </border>
    <border>
      <left style="medium">
        <color rgb="FF000000"/>
      </left>
      <right style="medium">
        <color rgb="FF000000"/>
      </right>
      <top style="thick">
        <color rgb="FF000000"/>
      </top>
      <bottom style="medium">
        <color rgb="FF000000"/>
      </bottom>
      <diagonal/>
    </border>
    <border>
      <left/>
      <right/>
      <top style="medium">
        <color rgb="FF000000"/>
      </top>
      <bottom style="thick">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medium">
        <color rgb="FF000000"/>
      </bottom>
      <diagonal/>
    </border>
    <border>
      <left/>
      <right style="thick">
        <color rgb="FF000000"/>
      </right>
      <top style="medium">
        <color rgb="FF000000"/>
      </top>
      <bottom style="medium">
        <color rgb="FF000000"/>
      </bottom>
      <diagonal/>
    </border>
    <border>
      <left style="medium">
        <color rgb="FF000000"/>
      </left>
      <right/>
      <top style="medium">
        <color rgb="FF000000"/>
      </top>
      <bottom style="thick">
        <color rgb="FF000000"/>
      </bottom>
      <diagonal/>
    </border>
    <border>
      <left/>
      <right style="thick">
        <color rgb="FF000000"/>
      </right>
      <top style="medium">
        <color rgb="FF000000"/>
      </top>
      <bottom style="thick">
        <color rgb="FF000000"/>
      </bottom>
      <diagonal/>
    </border>
    <border>
      <left style="thick">
        <color indexed="64"/>
      </left>
      <right style="medium">
        <color rgb="FF000000"/>
      </right>
      <top style="thick">
        <color rgb="FF000000"/>
      </top>
      <bottom style="medium">
        <color rgb="FF000000"/>
      </bottom>
      <diagonal/>
    </border>
    <border>
      <left style="thick">
        <color indexed="64"/>
      </left>
      <right style="medium">
        <color rgb="FF000000"/>
      </right>
      <top/>
      <bottom/>
      <diagonal/>
    </border>
    <border>
      <left style="thick">
        <color indexed="64"/>
      </left>
      <right style="medium">
        <color rgb="FF000000"/>
      </right>
      <top/>
      <bottom style="thick">
        <color indexed="64"/>
      </bottom>
      <diagonal/>
    </border>
    <border>
      <left style="medium">
        <color rgb="FF000000"/>
      </left>
      <right style="thick">
        <color rgb="FF000000"/>
      </right>
      <top style="thick">
        <color rgb="FF000000"/>
      </top>
      <bottom style="medium">
        <color rgb="FF000000"/>
      </bottom>
      <diagonal/>
    </border>
    <border>
      <left style="medium">
        <color rgb="FF000000"/>
      </left>
      <right style="thick">
        <color rgb="FF000000"/>
      </right>
      <top style="medium">
        <color rgb="FF000000"/>
      </top>
      <bottom style="medium">
        <color rgb="FF000000"/>
      </bottom>
      <diagonal/>
    </border>
    <border>
      <left style="medium">
        <color rgb="FF000000"/>
      </left>
      <right style="thick">
        <color rgb="FF000000"/>
      </right>
      <top style="medium">
        <color rgb="FF000000"/>
      </top>
      <bottom style="thick">
        <color rgb="FF000000"/>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rgb="FF7F7F7F"/>
      </left>
      <right style="thin">
        <color rgb="FF7F7F7F"/>
      </right>
      <top/>
      <bottom style="thin">
        <color rgb="FF7F7F7F"/>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rgb="FF7F7F7F"/>
      </left>
      <right style="thin">
        <color rgb="FF7F7F7F"/>
      </right>
      <top style="thin">
        <color rgb="FF7F7F7F"/>
      </top>
      <bottom/>
      <diagonal/>
    </border>
    <border>
      <left style="thin">
        <color indexed="64"/>
      </left>
      <right/>
      <top style="thin">
        <color indexed="64"/>
      </top>
      <bottom/>
      <diagonal/>
    </border>
    <border>
      <left style="thin">
        <color rgb="FF000000"/>
      </left>
      <right style="medium">
        <color indexed="64"/>
      </right>
      <top style="thin">
        <color rgb="FF000000"/>
      </top>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0" fontId="4" fillId="4" borderId="10" applyNumberFormat="0" applyAlignment="0" applyProtection="0"/>
  </cellStyleXfs>
  <cellXfs count="178">
    <xf numFmtId="0" fontId="0" fillId="0" borderId="0" xfId="0"/>
    <xf numFmtId="0" fontId="0" fillId="0" borderId="0" xfId="0" applyFont="1"/>
    <xf numFmtId="0" fontId="0" fillId="0" borderId="3" xfId="0" applyFont="1" applyBorder="1" applyAlignment="1">
      <alignment vertical="top" wrapText="1"/>
    </xf>
    <xf numFmtId="165" fontId="0" fillId="0" borderId="0" xfId="0" applyNumberFormat="1" applyFont="1"/>
    <xf numFmtId="0" fontId="2" fillId="0" borderId="0" xfId="0" applyFont="1" applyBorder="1" applyAlignment="1"/>
    <xf numFmtId="0" fontId="3" fillId="3" borderId="3" xfId="0" applyFont="1" applyFill="1" applyBorder="1" applyAlignment="1">
      <alignment horizontal="center" vertical="top" wrapText="1"/>
    </xf>
    <xf numFmtId="165" fontId="3" fillId="3" borderId="3" xfId="0" applyNumberFormat="1" applyFont="1" applyFill="1" applyBorder="1" applyAlignment="1">
      <alignment horizontal="center" vertical="top" wrapText="1"/>
    </xf>
    <xf numFmtId="167" fontId="0" fillId="0" borderId="3" xfId="2" applyNumberFormat="1" applyFont="1" applyBorder="1" applyAlignment="1">
      <alignment vertical="top" wrapText="1"/>
    </xf>
    <xf numFmtId="0" fontId="3" fillId="0" borderId="0" xfId="0" applyFont="1"/>
    <xf numFmtId="165" fontId="3" fillId="0" borderId="0" xfId="0" applyNumberFormat="1" applyFont="1"/>
    <xf numFmtId="0" fontId="6" fillId="0" borderId="35" xfId="0" applyFont="1" applyBorder="1" applyAlignment="1">
      <alignment vertical="center" wrapText="1"/>
    </xf>
    <xf numFmtId="0" fontId="5" fillId="0" borderId="0" xfId="0" applyFont="1" applyAlignment="1">
      <alignment vertical="center"/>
    </xf>
    <xf numFmtId="0" fontId="5" fillId="2" borderId="38" xfId="0" applyFont="1" applyFill="1" applyBorder="1" applyAlignment="1">
      <alignment vertical="center" wrapText="1"/>
    </xf>
    <xf numFmtId="0" fontId="5" fillId="2" borderId="39" xfId="0" applyFont="1" applyFill="1" applyBorder="1" applyAlignment="1">
      <alignment horizontal="center" vertical="center" wrapText="1"/>
    </xf>
    <xf numFmtId="0" fontId="5" fillId="2" borderId="50" xfId="0" applyFont="1" applyFill="1" applyBorder="1" applyAlignment="1">
      <alignment vertical="center" wrapText="1"/>
    </xf>
    <xf numFmtId="0" fontId="6" fillId="0" borderId="52" xfId="0" applyFont="1" applyBorder="1" applyAlignment="1">
      <alignment vertical="center" wrapText="1"/>
    </xf>
    <xf numFmtId="0" fontId="6" fillId="0" borderId="51" xfId="0" applyFont="1" applyBorder="1" applyAlignment="1">
      <alignment horizontal="left" vertical="center" wrapText="1"/>
    </xf>
    <xf numFmtId="0" fontId="6" fillId="0" borderId="33" xfId="0" applyFont="1" applyBorder="1" applyAlignment="1">
      <alignment horizontal="left" vertical="center" wrapText="1"/>
    </xf>
    <xf numFmtId="0" fontId="6" fillId="0" borderId="35" xfId="0" applyFont="1" applyBorder="1" applyAlignment="1">
      <alignment horizontal="left" vertical="center" wrapText="1"/>
    </xf>
    <xf numFmtId="0" fontId="6" fillId="5" borderId="31" xfId="0" applyFont="1" applyFill="1" applyBorder="1" applyAlignment="1">
      <alignment horizontal="right" vertical="center" wrapText="1"/>
    </xf>
    <xf numFmtId="0" fontId="6" fillId="0" borderId="48" xfId="0" applyFont="1" applyFill="1" applyBorder="1" applyAlignment="1">
      <alignment horizontal="right" vertical="center" wrapText="1"/>
    </xf>
    <xf numFmtId="0" fontId="6" fillId="0" borderId="40" xfId="0" applyFont="1" applyFill="1" applyBorder="1" applyAlignment="1">
      <alignment horizontal="right" vertical="center" wrapText="1"/>
    </xf>
    <xf numFmtId="0" fontId="6" fillId="0" borderId="49" xfId="0" applyFont="1" applyFill="1" applyBorder="1" applyAlignment="1">
      <alignment horizontal="right" vertical="center" wrapText="1"/>
    </xf>
    <xf numFmtId="0" fontId="5" fillId="2" borderId="44" xfId="0" applyFont="1" applyFill="1" applyBorder="1" applyAlignment="1">
      <alignment vertical="center" wrapText="1"/>
    </xf>
    <xf numFmtId="168" fontId="6" fillId="9" borderId="37" xfId="0" applyNumberFormat="1" applyFont="1" applyFill="1" applyBorder="1" applyAlignment="1">
      <alignment horizontal="right" vertical="center" wrapText="1"/>
    </xf>
    <xf numFmtId="0" fontId="6" fillId="0" borderId="42" xfId="0" applyFont="1" applyFill="1" applyBorder="1" applyAlignment="1">
      <alignment vertical="center" wrapText="1"/>
    </xf>
    <xf numFmtId="0" fontId="6" fillId="5" borderId="37" xfId="0" applyFont="1" applyFill="1" applyBorder="1" applyAlignment="1">
      <alignment horizontal="right" vertical="center" wrapText="1"/>
    </xf>
    <xf numFmtId="0" fontId="6" fillId="5" borderId="32" xfId="0" applyFont="1" applyFill="1" applyBorder="1" applyAlignment="1">
      <alignment vertical="center" wrapText="1"/>
    </xf>
    <xf numFmtId="0" fontId="6" fillId="5" borderId="34" xfId="0" applyFont="1" applyFill="1" applyBorder="1" applyAlignment="1">
      <alignment vertical="center" wrapText="1"/>
    </xf>
    <xf numFmtId="0" fontId="6" fillId="5" borderId="36" xfId="0" applyFont="1" applyFill="1" applyBorder="1" applyAlignment="1">
      <alignment vertical="center" wrapText="1"/>
    </xf>
    <xf numFmtId="0" fontId="0" fillId="0" borderId="30" xfId="0" applyBorder="1"/>
    <xf numFmtId="0" fontId="7" fillId="0" borderId="0" xfId="0" applyFont="1" applyAlignment="1">
      <alignment vertical="top" wrapText="1"/>
    </xf>
    <xf numFmtId="0" fontId="8" fillId="0" borderId="0" xfId="0" applyFont="1"/>
    <xf numFmtId="0" fontId="7" fillId="0" borderId="0" xfId="0" applyFont="1" applyAlignment="1">
      <alignment horizontal="left" vertical="top" wrapText="1"/>
    </xf>
    <xf numFmtId="0" fontId="8" fillId="0" borderId="0" xfId="0" applyFont="1" applyAlignment="1">
      <alignment vertical="top" wrapText="1"/>
    </xf>
    <xf numFmtId="0" fontId="9" fillId="0" borderId="0" xfId="0" applyFont="1" applyAlignment="1">
      <alignment vertical="top" wrapText="1"/>
    </xf>
    <xf numFmtId="0" fontId="9"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vertical="top"/>
    </xf>
    <xf numFmtId="0" fontId="7" fillId="0" borderId="0" xfId="0" applyFont="1" applyBorder="1" applyAlignment="1"/>
    <xf numFmtId="0" fontId="10" fillId="0" borderId="0" xfId="0" applyFont="1" applyBorder="1" applyAlignment="1">
      <alignment horizontal="center"/>
    </xf>
    <xf numFmtId="0" fontId="10" fillId="0" borderId="0" xfId="0" applyFont="1"/>
    <xf numFmtId="10" fontId="10" fillId="0" borderId="0" xfId="0" applyNumberFormat="1" applyFont="1"/>
    <xf numFmtId="0" fontId="8" fillId="2" borderId="1" xfId="0" applyFont="1" applyFill="1" applyBorder="1" applyAlignment="1">
      <alignment horizontal="right" vertical="center"/>
    </xf>
    <xf numFmtId="10" fontId="7" fillId="2" borderId="5"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8" fillId="0" borderId="0" xfId="0" applyFont="1" applyAlignment="1">
      <alignment vertical="center"/>
    </xf>
    <xf numFmtId="0" fontId="7" fillId="0" borderId="13" xfId="0" applyFont="1" applyBorder="1" applyAlignment="1">
      <alignment vertical="top" wrapText="1"/>
    </xf>
    <xf numFmtId="10" fontId="10" fillId="6" borderId="68" xfId="0" applyNumberFormat="1" applyFont="1" applyFill="1" applyBorder="1" applyAlignment="1">
      <alignment vertical="top" wrapText="1"/>
    </xf>
    <xf numFmtId="0" fontId="10" fillId="0" borderId="13" xfId="0" applyFont="1" applyBorder="1" applyAlignment="1">
      <alignment vertical="top" wrapText="1"/>
    </xf>
    <xf numFmtId="167" fontId="11" fillId="5" borderId="14" xfId="3" applyNumberFormat="1" applyFont="1" applyFill="1" applyBorder="1" applyAlignment="1">
      <alignment vertical="top" wrapText="1"/>
    </xf>
    <xf numFmtId="164" fontId="10" fillId="0" borderId="15" xfId="1" applyNumberFormat="1" applyFont="1" applyBorder="1" applyAlignment="1">
      <alignment horizontal="center" vertical="top" wrapText="1"/>
    </xf>
    <xf numFmtId="0" fontId="8" fillId="0" borderId="0" xfId="0" applyFont="1" applyAlignment="1">
      <alignment wrapText="1"/>
    </xf>
    <xf numFmtId="0" fontId="7" fillId="0" borderId="61" xfId="0" applyFont="1" applyFill="1" applyBorder="1" applyAlignment="1">
      <alignment horizontal="right" vertical="top"/>
    </xf>
    <xf numFmtId="0" fontId="8" fillId="0" borderId="0" xfId="0" applyFont="1" applyFill="1"/>
    <xf numFmtId="0" fontId="7" fillId="0" borderId="7" xfId="0" quotePrefix="1" applyFont="1" applyBorder="1" applyAlignment="1">
      <alignment horizontal="right" vertical="top"/>
    </xf>
    <xf numFmtId="0" fontId="7" fillId="0" borderId="7" xfId="0" quotePrefix="1" applyFont="1" applyBorder="1" applyAlignment="1">
      <alignment horizontal="center" vertical="top"/>
    </xf>
    <xf numFmtId="0" fontId="10" fillId="0" borderId="8" xfId="0" applyFont="1" applyBorder="1" applyAlignment="1">
      <alignment vertical="top" wrapText="1"/>
    </xf>
    <xf numFmtId="10" fontId="12" fillId="5" borderId="59" xfId="3" applyNumberFormat="1" applyFont="1" applyFill="1" applyBorder="1" applyAlignment="1">
      <alignment vertical="top" wrapText="1"/>
    </xf>
    <xf numFmtId="10" fontId="12" fillId="7" borderId="59" xfId="3" applyNumberFormat="1" applyFont="1" applyFill="1" applyBorder="1" applyAlignment="1">
      <alignment vertical="top" wrapText="1"/>
    </xf>
    <xf numFmtId="167" fontId="12" fillId="7" borderId="59" xfId="3" applyNumberFormat="1" applyFont="1" applyFill="1" applyBorder="1" applyAlignment="1">
      <alignment vertical="top" wrapText="1"/>
    </xf>
    <xf numFmtId="167" fontId="12" fillId="9" borderId="59" xfId="3" applyNumberFormat="1" applyFont="1" applyFill="1" applyBorder="1" applyAlignment="1">
      <alignment vertical="top" wrapText="1"/>
    </xf>
    <xf numFmtId="167" fontId="10" fillId="0" borderId="60" xfId="2" applyNumberFormat="1" applyFont="1" applyBorder="1" applyAlignment="1">
      <alignment vertical="top" wrapText="1"/>
    </xf>
    <xf numFmtId="0" fontId="13" fillId="0" borderId="23" xfId="0" applyFont="1" applyBorder="1" applyAlignment="1">
      <alignment horizontal="center" vertical="center" wrapText="1"/>
    </xf>
    <xf numFmtId="0" fontId="8" fillId="0" borderId="0" xfId="0" applyFont="1" applyBorder="1"/>
    <xf numFmtId="0" fontId="8" fillId="0" borderId="0" xfId="0" applyFont="1" applyBorder="1" applyAlignment="1">
      <alignment vertical="top" wrapText="1"/>
    </xf>
    <xf numFmtId="0" fontId="10" fillId="0" borderId="3" xfId="0" applyFont="1" applyBorder="1" applyAlignment="1">
      <alignment vertical="top" wrapText="1"/>
    </xf>
    <xf numFmtId="10" fontId="12" fillId="5" borderId="10" xfId="3" applyNumberFormat="1" applyFont="1" applyFill="1" applyBorder="1" applyAlignment="1">
      <alignment vertical="top" wrapText="1"/>
    </xf>
    <xf numFmtId="10" fontId="12" fillId="7" borderId="10" xfId="3" applyNumberFormat="1" applyFont="1" applyFill="1" applyBorder="1" applyAlignment="1">
      <alignment vertical="top" wrapText="1"/>
    </xf>
    <xf numFmtId="167" fontId="12" fillId="7" borderId="10" xfId="3" applyNumberFormat="1" applyFont="1" applyFill="1" applyBorder="1" applyAlignment="1">
      <alignment vertical="top" wrapText="1"/>
    </xf>
    <xf numFmtId="167" fontId="12" fillId="9" borderId="10" xfId="3" applyNumberFormat="1" applyFont="1" applyFill="1" applyBorder="1" applyAlignment="1">
      <alignment vertical="top" wrapText="1"/>
    </xf>
    <xf numFmtId="167" fontId="10" fillId="0" borderId="11" xfId="2" applyNumberFormat="1" applyFont="1" applyBorder="1" applyAlignment="1">
      <alignment vertical="top" wrapText="1"/>
    </xf>
    <xf numFmtId="0" fontId="13" fillId="0" borderId="22" xfId="0" applyFont="1" applyBorder="1" applyAlignment="1">
      <alignment horizontal="center" vertical="center" wrapText="1"/>
    </xf>
    <xf numFmtId="0" fontId="7" fillId="0" borderId="56" xfId="0" quotePrefix="1" applyFont="1" applyBorder="1" applyAlignment="1">
      <alignment horizontal="right" vertical="top"/>
    </xf>
    <xf numFmtId="0" fontId="7" fillId="0" borderId="56" xfId="0" quotePrefix="1" applyFont="1" applyBorder="1" applyAlignment="1">
      <alignment horizontal="center" vertical="top"/>
    </xf>
    <xf numFmtId="0" fontId="10" fillId="0" borderId="4" xfId="0" applyFont="1" applyBorder="1" applyAlignment="1">
      <alignment vertical="top" wrapText="1"/>
    </xf>
    <xf numFmtId="10" fontId="12" fillId="5" borderId="62" xfId="3" applyNumberFormat="1" applyFont="1" applyFill="1" applyBorder="1" applyAlignment="1">
      <alignment vertical="top" wrapText="1"/>
    </xf>
    <xf numFmtId="10" fontId="12" fillId="7" borderId="62" xfId="3" applyNumberFormat="1" applyFont="1" applyFill="1" applyBorder="1" applyAlignment="1">
      <alignment vertical="top" wrapText="1"/>
    </xf>
    <xf numFmtId="167" fontId="12" fillId="7" borderId="62" xfId="3" applyNumberFormat="1" applyFont="1" applyFill="1" applyBorder="1" applyAlignment="1">
      <alignment vertical="top" wrapText="1"/>
    </xf>
    <xf numFmtId="167" fontId="12" fillId="9" borderId="62" xfId="3" applyNumberFormat="1" applyFont="1" applyFill="1" applyBorder="1" applyAlignment="1">
      <alignment vertical="top" wrapText="1"/>
    </xf>
    <xf numFmtId="167" fontId="10" fillId="0" borderId="63" xfId="2" applyNumberFormat="1" applyFont="1" applyBorder="1" applyAlignment="1">
      <alignment vertical="top" wrapText="1"/>
    </xf>
    <xf numFmtId="0" fontId="13" fillId="0" borderId="64" xfId="0" applyFont="1" applyBorder="1" applyAlignment="1">
      <alignment horizontal="center" vertical="center" wrapText="1"/>
    </xf>
    <xf numFmtId="0" fontId="7" fillId="0" borderId="61" xfId="0" quotePrefix="1" applyFont="1" applyBorder="1" applyAlignment="1">
      <alignment horizontal="right" vertical="top"/>
    </xf>
    <xf numFmtId="10" fontId="12" fillId="0" borderId="27" xfId="3" applyNumberFormat="1" applyFont="1" applyFill="1" applyBorder="1" applyAlignment="1">
      <alignment vertical="top" wrapText="1"/>
    </xf>
    <xf numFmtId="10" fontId="12" fillId="4" borderId="27" xfId="3" applyNumberFormat="1" applyFont="1" applyBorder="1" applyAlignment="1">
      <alignment vertical="top" wrapText="1"/>
    </xf>
    <xf numFmtId="167" fontId="12" fillId="7" borderId="27" xfId="3" applyNumberFormat="1" applyFont="1" applyFill="1" applyBorder="1" applyAlignment="1">
      <alignment vertical="top" wrapText="1"/>
    </xf>
    <xf numFmtId="167" fontId="10" fillId="8" borderId="27" xfId="2" applyNumberFormat="1" applyFont="1" applyFill="1" applyBorder="1" applyAlignment="1">
      <alignment vertical="top" wrapText="1"/>
    </xf>
    <xf numFmtId="0" fontId="13" fillId="0" borderId="28" xfId="0" applyFont="1" applyBorder="1" applyAlignment="1">
      <alignment horizontal="center" vertical="center" wrapText="1"/>
    </xf>
    <xf numFmtId="0" fontId="7" fillId="0" borderId="7" xfId="0" applyFont="1" applyBorder="1" applyAlignment="1">
      <alignment horizontal="right" vertical="top"/>
    </xf>
    <xf numFmtId="0" fontId="7" fillId="0" borderId="7" xfId="0" applyFont="1" applyBorder="1" applyAlignment="1">
      <alignment horizontal="center" vertical="top"/>
    </xf>
    <xf numFmtId="10" fontId="10" fillId="0" borderId="8" xfId="1" applyNumberFormat="1" applyFont="1" applyBorder="1" applyAlignment="1">
      <alignment horizontal="center" vertical="top" wrapText="1"/>
    </xf>
    <xf numFmtId="0" fontId="7" fillId="0" borderId="2" xfId="0" applyFont="1" applyBorder="1" applyAlignment="1">
      <alignment horizontal="right" vertical="top"/>
    </xf>
    <xf numFmtId="0" fontId="7" fillId="0" borderId="2" xfId="0" applyFont="1" applyBorder="1" applyAlignment="1">
      <alignment horizontal="center" vertical="top"/>
    </xf>
    <xf numFmtId="10" fontId="10" fillId="0" borderId="3" xfId="1" applyNumberFormat="1" applyFont="1" applyBorder="1" applyAlignment="1">
      <alignment horizontal="center" vertical="top" wrapText="1"/>
    </xf>
    <xf numFmtId="0" fontId="7" fillId="0" borderId="2" xfId="0" quotePrefix="1" applyFont="1" applyBorder="1" applyAlignment="1">
      <alignment horizontal="center" vertical="top"/>
    </xf>
    <xf numFmtId="0" fontId="7" fillId="0" borderId="2" xfId="0" quotePrefix="1" applyFont="1" applyBorder="1" applyAlignment="1">
      <alignment horizontal="right" vertical="top"/>
    </xf>
    <xf numFmtId="0" fontId="7" fillId="0" borderId="65" xfId="0" applyFont="1" applyFill="1" applyBorder="1" applyAlignment="1">
      <alignment horizontal="right" vertical="center"/>
    </xf>
    <xf numFmtId="10" fontId="10" fillId="0" borderId="27" xfId="0" applyNumberFormat="1" applyFont="1" applyFill="1" applyBorder="1" applyAlignment="1">
      <alignment vertical="center" wrapText="1"/>
    </xf>
    <xf numFmtId="10" fontId="10" fillId="0" borderId="29" xfId="0" applyNumberFormat="1" applyFont="1" applyFill="1" applyBorder="1" applyAlignment="1">
      <alignment vertical="center" wrapText="1"/>
    </xf>
    <xf numFmtId="167" fontId="10" fillId="7" borderId="27" xfId="0" applyNumberFormat="1" applyFont="1" applyFill="1" applyBorder="1" applyAlignment="1">
      <alignment vertical="center" wrapText="1"/>
    </xf>
    <xf numFmtId="10" fontId="12" fillId="4" borderId="26" xfId="3" applyNumberFormat="1" applyFont="1" applyBorder="1" applyAlignment="1">
      <alignment vertical="top" wrapText="1"/>
    </xf>
    <xf numFmtId="164" fontId="10" fillId="0" borderId="28" xfId="1" applyNumberFormat="1" applyFont="1" applyFill="1" applyBorder="1" applyAlignment="1">
      <alignment horizontal="center" vertical="center" wrapText="1"/>
    </xf>
    <xf numFmtId="0" fontId="7" fillId="0" borderId="56" xfId="0" applyFont="1" applyFill="1" applyBorder="1" applyAlignment="1">
      <alignment horizontal="right" vertical="top"/>
    </xf>
    <xf numFmtId="167" fontId="10" fillId="8" borderId="57" xfId="2" applyNumberFormat="1" applyFont="1" applyFill="1" applyBorder="1" applyAlignment="1">
      <alignment vertical="top" wrapText="1"/>
    </xf>
    <xf numFmtId="164" fontId="10" fillId="0" borderId="58" xfId="1" applyNumberFormat="1" applyFont="1" applyFill="1" applyBorder="1" applyAlignment="1">
      <alignment horizontal="center" vertical="top" wrapText="1"/>
    </xf>
    <xf numFmtId="0" fontId="7" fillId="0" borderId="1" xfId="0" applyFont="1" applyFill="1" applyBorder="1" applyAlignment="1">
      <alignment horizontal="right" vertical="top"/>
    </xf>
    <xf numFmtId="10" fontId="12" fillId="5" borderId="27" xfId="3" applyNumberFormat="1" applyFont="1" applyFill="1" applyBorder="1" applyAlignment="1">
      <alignment vertical="top" wrapText="1"/>
    </xf>
    <xf numFmtId="10" fontId="12" fillId="7" borderId="27" xfId="3" applyNumberFormat="1" applyFont="1" applyFill="1" applyBorder="1" applyAlignment="1">
      <alignment vertical="top" wrapText="1"/>
    </xf>
    <xf numFmtId="167" fontId="12" fillId="9" borderId="27" xfId="3" applyNumberFormat="1" applyFont="1" applyFill="1" applyBorder="1" applyAlignment="1">
      <alignment vertical="top" wrapText="1"/>
    </xf>
    <xf numFmtId="167" fontId="12" fillId="0" borderId="27" xfId="3" applyNumberFormat="1" applyFont="1" applyFill="1" applyBorder="1" applyAlignment="1">
      <alignment vertical="top" wrapText="1"/>
    </xf>
    <xf numFmtId="164" fontId="10" fillId="0" borderId="28" xfId="1" applyNumberFormat="1" applyFont="1" applyFill="1" applyBorder="1" applyAlignment="1">
      <alignment horizontal="center" vertical="top" wrapText="1"/>
    </xf>
    <xf numFmtId="0" fontId="7" fillId="0" borderId="20" xfId="0" applyFont="1" applyFill="1" applyBorder="1" applyAlignment="1">
      <alignment horizontal="right" vertical="top"/>
    </xf>
    <xf numFmtId="167" fontId="10" fillId="8" borderId="19" xfId="2" applyNumberFormat="1" applyFont="1" applyFill="1" applyBorder="1" applyAlignment="1">
      <alignment vertical="top" wrapText="1"/>
    </xf>
    <xf numFmtId="164" fontId="10" fillId="0" borderId="21" xfId="1" applyNumberFormat="1" applyFont="1" applyFill="1" applyBorder="1" applyAlignment="1">
      <alignment horizontal="center" vertical="top" wrapText="1"/>
    </xf>
    <xf numFmtId="0" fontId="7" fillId="0" borderId="18" xfId="0" applyFont="1" applyBorder="1" applyAlignment="1">
      <alignment horizontal="right" vertical="top"/>
    </xf>
    <xf numFmtId="164" fontId="10" fillId="0" borderId="28" xfId="1" applyNumberFormat="1" applyFont="1" applyBorder="1" applyAlignment="1">
      <alignment horizontal="center" vertical="top" wrapText="1"/>
    </xf>
    <xf numFmtId="0" fontId="7" fillId="0" borderId="18" xfId="0" applyFont="1" applyBorder="1" applyAlignment="1">
      <alignment horizontal="right" vertical="center"/>
    </xf>
    <xf numFmtId="10" fontId="12" fillId="5" borderId="27" xfId="3" applyNumberFormat="1" applyFont="1" applyFill="1" applyBorder="1" applyAlignment="1">
      <alignment vertical="center" wrapText="1"/>
    </xf>
    <xf numFmtId="10" fontId="12" fillId="7" borderId="27" xfId="3" applyNumberFormat="1" applyFont="1" applyFill="1" applyBorder="1" applyAlignment="1">
      <alignment vertical="center" wrapText="1"/>
    </xf>
    <xf numFmtId="167" fontId="12" fillId="7" borderId="27" xfId="3" applyNumberFormat="1" applyFont="1" applyFill="1" applyBorder="1" applyAlignment="1">
      <alignment vertical="center" wrapText="1"/>
    </xf>
    <xf numFmtId="167" fontId="12" fillId="9" borderId="27" xfId="3" applyNumberFormat="1" applyFont="1" applyFill="1" applyBorder="1" applyAlignment="1">
      <alignment vertical="center" wrapText="1"/>
    </xf>
    <xf numFmtId="167" fontId="10" fillId="8" borderId="27" xfId="2" applyNumberFormat="1" applyFont="1" applyFill="1" applyBorder="1" applyAlignment="1">
      <alignment vertical="center" wrapText="1"/>
    </xf>
    <xf numFmtId="0" fontId="10" fillId="0" borderId="21" xfId="0" applyFont="1" applyFill="1" applyBorder="1" applyAlignment="1">
      <alignment horizontal="center" vertical="center" wrapText="1"/>
    </xf>
    <xf numFmtId="0" fontId="10" fillId="0" borderId="0" xfId="0" applyFont="1" applyBorder="1" applyAlignment="1">
      <alignment horizontal="center" vertical="top"/>
    </xf>
    <xf numFmtId="0" fontId="7" fillId="0" borderId="0" xfId="0" applyFont="1" applyFill="1" applyBorder="1" applyAlignment="1">
      <alignment vertical="top" wrapText="1"/>
    </xf>
    <xf numFmtId="10" fontId="7" fillId="0" borderId="0" xfId="0" applyNumberFormat="1" applyFont="1" applyFill="1" applyBorder="1" applyAlignment="1">
      <alignment vertical="top" wrapText="1"/>
    </xf>
    <xf numFmtId="0" fontId="10" fillId="0" borderId="0" xfId="0" applyFont="1" applyFill="1" applyBorder="1" applyAlignment="1">
      <alignment horizontal="center" vertical="top"/>
    </xf>
    <xf numFmtId="0" fontId="7" fillId="0" borderId="0" xfId="0" applyFont="1" applyBorder="1" applyAlignment="1">
      <alignment vertical="center"/>
    </xf>
    <xf numFmtId="0" fontId="7" fillId="0" borderId="0" xfId="0" applyFont="1" applyFill="1" applyBorder="1" applyAlignment="1">
      <alignment vertical="top"/>
    </xf>
    <xf numFmtId="0" fontId="10" fillId="5" borderId="0" xfId="0" applyFont="1" applyFill="1" applyBorder="1" applyAlignment="1">
      <alignment vertical="top"/>
    </xf>
    <xf numFmtId="10" fontId="10" fillId="5" borderId="0" xfId="0" applyNumberFormat="1" applyFont="1" applyFill="1" applyBorder="1" applyAlignment="1">
      <alignment vertical="top"/>
    </xf>
    <xf numFmtId="0" fontId="10" fillId="0" borderId="0" xfId="0" applyFont="1" applyFill="1" applyBorder="1" applyAlignment="1">
      <alignment vertical="top"/>
    </xf>
    <xf numFmtId="0" fontId="10" fillId="9" borderId="0" xfId="0" applyFont="1" applyFill="1" applyBorder="1" applyAlignment="1">
      <alignment vertical="top"/>
    </xf>
    <xf numFmtId="10" fontId="10" fillId="9" borderId="0" xfId="0" applyNumberFormat="1" applyFont="1" applyFill="1" applyBorder="1" applyAlignment="1">
      <alignment vertical="top"/>
    </xf>
    <xf numFmtId="0" fontId="10" fillId="6" borderId="0" xfId="0" applyFont="1" applyFill="1" applyBorder="1" applyAlignment="1">
      <alignment vertical="top"/>
    </xf>
    <xf numFmtId="167" fontId="10" fillId="0" borderId="0" xfId="2" applyNumberFormat="1" applyFont="1" applyFill="1" applyBorder="1" applyAlignment="1">
      <alignment vertical="center" wrapText="1"/>
    </xf>
    <xf numFmtId="166" fontId="10" fillId="0" borderId="0" xfId="0" applyNumberFormat="1" applyFont="1" applyBorder="1" applyAlignment="1">
      <alignment horizontal="left"/>
    </xf>
    <xf numFmtId="10" fontId="10" fillId="0" borderId="0" xfId="0" applyNumberFormat="1" applyFont="1" applyFill="1" applyBorder="1" applyAlignment="1">
      <alignment vertical="top"/>
    </xf>
    <xf numFmtId="166" fontId="10" fillId="0" borderId="0" xfId="0" applyNumberFormat="1" applyFont="1" applyBorder="1" applyAlignment="1">
      <alignment horizontal="center"/>
    </xf>
    <xf numFmtId="166" fontId="8" fillId="0" borderId="0" xfId="0" applyNumberFormat="1" applyFont="1" applyBorder="1" applyAlignment="1">
      <alignment horizontal="center"/>
    </xf>
    <xf numFmtId="0" fontId="8" fillId="0" borderId="0" xfId="0" applyFont="1" applyFill="1" applyBorder="1" applyAlignment="1">
      <alignment vertical="top"/>
    </xf>
    <xf numFmtId="10" fontId="8" fillId="0" borderId="0" xfId="0" applyNumberFormat="1" applyFont="1" applyFill="1" applyBorder="1" applyAlignment="1">
      <alignment vertical="top"/>
    </xf>
    <xf numFmtId="0" fontId="8" fillId="0" borderId="0" xfId="0" applyFont="1" applyBorder="1" applyAlignment="1">
      <alignment horizontal="center"/>
    </xf>
    <xf numFmtId="10" fontId="8" fillId="0" borderId="0" xfId="0" applyNumberFormat="1" applyFont="1"/>
    <xf numFmtId="0" fontId="7" fillId="0" borderId="65" xfId="0" applyFont="1" applyBorder="1" applyAlignment="1">
      <alignment vertical="top" wrapText="1"/>
    </xf>
    <xf numFmtId="0" fontId="7" fillId="0" borderId="27" xfId="0" applyFont="1" applyBorder="1" applyAlignment="1">
      <alignment vertical="top" wrapText="1"/>
    </xf>
    <xf numFmtId="0" fontId="7" fillId="0" borderId="24" xfId="0" applyFont="1" applyFill="1" applyBorder="1" applyAlignment="1">
      <alignment horizontal="left" vertical="center"/>
    </xf>
    <xf numFmtId="0" fontId="7" fillId="0" borderId="25" xfId="0" applyFont="1" applyFill="1" applyBorder="1" applyAlignment="1">
      <alignment horizontal="left" vertical="center"/>
    </xf>
    <xf numFmtId="0" fontId="7" fillId="0" borderId="65" xfId="0" applyFont="1" applyFill="1" applyBorder="1" applyAlignment="1">
      <alignment vertical="top"/>
    </xf>
    <xf numFmtId="0" fontId="7" fillId="0" borderId="27" xfId="0" applyFont="1" applyFill="1" applyBorder="1" applyAlignment="1">
      <alignment vertical="top"/>
    </xf>
    <xf numFmtId="0" fontId="7" fillId="0" borderId="61" xfId="0" applyFont="1" applyFill="1" applyBorder="1" applyAlignment="1">
      <alignment vertical="top"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0" borderId="61" xfId="0" applyFont="1" applyBorder="1" applyAlignment="1">
      <alignment horizontal="left" vertical="top"/>
    </xf>
    <xf numFmtId="0" fontId="7" fillId="0" borderId="66" xfId="0" applyFont="1" applyBorder="1" applyAlignment="1">
      <alignment vertical="top" wrapText="1"/>
    </xf>
    <xf numFmtId="0" fontId="7" fillId="0" borderId="67" xfId="0" applyFont="1" applyBorder="1" applyAlignment="1">
      <alignment vertical="top" wrapText="1"/>
    </xf>
    <xf numFmtId="10" fontId="12" fillId="7" borderId="0" xfId="3" applyNumberFormat="1" applyFont="1" applyFill="1" applyBorder="1" applyAlignment="1">
      <alignment vertical="top" wrapText="1"/>
    </xf>
    <xf numFmtId="0" fontId="7" fillId="0" borderId="24" xfId="0" applyFont="1" applyFill="1" applyBorder="1" applyAlignment="1">
      <alignment vertical="top"/>
    </xf>
    <xf numFmtId="0" fontId="7" fillId="0" borderId="29" xfId="0" applyFont="1" applyFill="1" applyBorder="1" applyAlignment="1">
      <alignment vertical="top"/>
    </xf>
    <xf numFmtId="0" fontId="7" fillId="0" borderId="12" xfId="0" applyFont="1" applyFill="1" applyBorder="1" applyAlignment="1">
      <alignment vertical="top" wrapText="1"/>
    </xf>
    <xf numFmtId="0" fontId="7" fillId="0" borderId="13" xfId="0" applyFont="1" applyFill="1" applyBorder="1" applyAlignment="1">
      <alignment vertical="top" wrapText="1"/>
    </xf>
    <xf numFmtId="0" fontId="7" fillId="0" borderId="24" xfId="0" applyFont="1" applyFill="1" applyBorder="1" applyAlignment="1">
      <alignment vertical="center" wrapText="1"/>
    </xf>
    <xf numFmtId="0" fontId="7" fillId="0" borderId="29" xfId="0" applyFont="1" applyFill="1" applyBorder="1" applyAlignment="1">
      <alignment vertical="center" wrapText="1"/>
    </xf>
    <xf numFmtId="167" fontId="10" fillId="8" borderId="0" xfId="2" applyNumberFormat="1" applyFont="1" applyFill="1" applyBorder="1" applyAlignment="1">
      <alignment vertical="center" wrapText="1"/>
    </xf>
    <xf numFmtId="0" fontId="6" fillId="5" borderId="30" xfId="0" applyFont="1" applyFill="1" applyBorder="1" applyAlignment="1">
      <alignment horizontal="right" vertical="center" wrapText="1"/>
    </xf>
    <xf numFmtId="0" fontId="5" fillId="2" borderId="39" xfId="0" applyFont="1" applyFill="1" applyBorder="1" applyAlignment="1">
      <alignment horizontal="center" vertical="center" wrapText="1"/>
    </xf>
    <xf numFmtId="0" fontId="5" fillId="2" borderId="53" xfId="0" applyFont="1" applyFill="1" applyBorder="1" applyAlignment="1">
      <alignment horizontal="center" vertical="center" wrapText="1"/>
    </xf>
    <xf numFmtId="0" fontId="6" fillId="5" borderId="41" xfId="0" applyFont="1" applyFill="1" applyBorder="1" applyAlignment="1">
      <alignment horizontal="right" vertical="center" wrapText="1"/>
    </xf>
    <xf numFmtId="0" fontId="6" fillId="5" borderId="54" xfId="0" applyFont="1" applyFill="1" applyBorder="1" applyAlignment="1">
      <alignment horizontal="right" vertical="center" wrapText="1"/>
    </xf>
    <xf numFmtId="0" fontId="6" fillId="5" borderId="55" xfId="0" applyFont="1" applyFill="1" applyBorder="1" applyAlignment="1">
      <alignment horizontal="right" vertical="center" wrapText="1"/>
    </xf>
    <xf numFmtId="0" fontId="5" fillId="2" borderId="44"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6" fillId="5" borderId="42" xfId="0" applyFont="1" applyFill="1" applyBorder="1" applyAlignment="1">
      <alignment vertical="center" wrapText="1"/>
    </xf>
    <xf numFmtId="0" fontId="6" fillId="5" borderId="43" xfId="0" applyFont="1" applyFill="1" applyBorder="1" applyAlignment="1">
      <alignment vertical="center" wrapText="1"/>
    </xf>
    <xf numFmtId="0" fontId="6" fillId="5" borderId="47" xfId="0" applyFont="1" applyFill="1" applyBorder="1" applyAlignment="1">
      <alignment vertical="center" wrapText="1"/>
    </xf>
    <xf numFmtId="0" fontId="0" fillId="0" borderId="9" xfId="0" applyFont="1" applyBorder="1" applyAlignment="1">
      <alignment wrapText="1"/>
    </xf>
  </cellXfs>
  <cellStyles count="4">
    <cellStyle name="Currency" xfId="2" builtinId="4"/>
    <cellStyle name="Input" xfId="3" builtinId="20"/>
    <cellStyle name="Normal" xfId="0" builtinId="0"/>
    <cellStyle name="Percent" xfId="1" builtinId="5"/>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8"/>
  <sheetViews>
    <sheetView tabSelected="1" zoomScale="80" zoomScaleNormal="80" zoomScaleSheetLayoutView="100" workbookViewId="0">
      <selection activeCell="A109" sqref="A109"/>
    </sheetView>
  </sheetViews>
  <sheetFormatPr defaultRowHeight="15" x14ac:dyDescent="0.25"/>
  <cols>
    <col min="1" max="1" width="96.7109375" style="38" customWidth="1"/>
    <col min="2" max="16384" width="9.140625" style="32"/>
  </cols>
  <sheetData>
    <row r="1" spans="1:1" ht="15.75" x14ac:dyDescent="0.25">
      <c r="A1" s="31" t="s">
        <v>22</v>
      </c>
    </row>
    <row r="2" spans="1:1" ht="15.75" x14ac:dyDescent="0.25">
      <c r="A2" s="33" t="s">
        <v>72</v>
      </c>
    </row>
    <row r="3" spans="1:1" ht="30" x14ac:dyDescent="0.25">
      <c r="A3" s="34" t="s">
        <v>71</v>
      </c>
    </row>
    <row r="4" spans="1:1" x14ac:dyDescent="0.25">
      <c r="A4" s="34"/>
    </row>
    <row r="5" spans="1:1" ht="57" customHeight="1" x14ac:dyDescent="0.25">
      <c r="A5" s="34" t="s">
        <v>141</v>
      </c>
    </row>
    <row r="6" spans="1:1" x14ac:dyDescent="0.25">
      <c r="A6" s="34"/>
    </row>
    <row r="7" spans="1:1" ht="15.75" x14ac:dyDescent="0.25">
      <c r="A7" s="33" t="s">
        <v>102</v>
      </c>
    </row>
    <row r="8" spans="1:1" ht="90" x14ac:dyDescent="0.25">
      <c r="A8" s="34" t="s">
        <v>140</v>
      </c>
    </row>
    <row r="9" spans="1:1" x14ac:dyDescent="0.25">
      <c r="A9" s="35"/>
    </row>
    <row r="10" spans="1:1" ht="15.75" x14ac:dyDescent="0.25">
      <c r="A10" s="33" t="s">
        <v>114</v>
      </c>
    </row>
    <row r="11" spans="1:1" ht="120" x14ac:dyDescent="0.25">
      <c r="A11" s="34" t="s">
        <v>142</v>
      </c>
    </row>
    <row r="12" spans="1:1" ht="60" x14ac:dyDescent="0.25">
      <c r="A12" s="34" t="s">
        <v>143</v>
      </c>
    </row>
    <row r="13" spans="1:1" x14ac:dyDescent="0.25">
      <c r="A13" s="35"/>
    </row>
    <row r="14" spans="1:1" ht="15.75" x14ac:dyDescent="0.25">
      <c r="A14" s="33" t="s">
        <v>115</v>
      </c>
    </row>
    <row r="15" spans="1:1" ht="75" x14ac:dyDescent="0.25">
      <c r="A15" s="34" t="s">
        <v>144</v>
      </c>
    </row>
    <row r="16" spans="1:1" ht="45" x14ac:dyDescent="0.25">
      <c r="A16" s="34" t="s">
        <v>160</v>
      </c>
    </row>
    <row r="17" spans="1:1" x14ac:dyDescent="0.25">
      <c r="A17" s="35"/>
    </row>
    <row r="18" spans="1:1" x14ac:dyDescent="0.25">
      <c r="A18" s="36" t="s">
        <v>116</v>
      </c>
    </row>
    <row r="19" spans="1:1" ht="60" x14ac:dyDescent="0.25">
      <c r="A19" s="34" t="s">
        <v>161</v>
      </c>
    </row>
    <row r="20" spans="1:1" x14ac:dyDescent="0.25">
      <c r="A20" s="34"/>
    </row>
    <row r="21" spans="1:1" x14ac:dyDescent="0.25">
      <c r="A21" s="36" t="s">
        <v>106</v>
      </c>
    </row>
    <row r="22" spans="1:1" ht="45" x14ac:dyDescent="0.25">
      <c r="A22" s="34" t="s">
        <v>113</v>
      </c>
    </row>
    <row r="23" spans="1:1" x14ac:dyDescent="0.25">
      <c r="A23" s="34"/>
    </row>
    <row r="24" spans="1:1" x14ac:dyDescent="0.25">
      <c r="A24" s="36" t="s">
        <v>73</v>
      </c>
    </row>
    <row r="25" spans="1:1" ht="90" x14ac:dyDescent="0.25">
      <c r="A25" s="34" t="s">
        <v>145</v>
      </c>
    </row>
    <row r="26" spans="1:1" x14ac:dyDescent="0.25">
      <c r="A26" s="35"/>
    </row>
    <row r="27" spans="1:1" x14ac:dyDescent="0.25">
      <c r="A27" s="36" t="s">
        <v>117</v>
      </c>
    </row>
    <row r="28" spans="1:1" ht="75" x14ac:dyDescent="0.25">
      <c r="A28" s="34" t="s">
        <v>146</v>
      </c>
    </row>
    <row r="29" spans="1:1" x14ac:dyDescent="0.25">
      <c r="A29" s="35"/>
    </row>
    <row r="30" spans="1:1" x14ac:dyDescent="0.25">
      <c r="A30" s="36" t="s">
        <v>118</v>
      </c>
    </row>
    <row r="31" spans="1:1" ht="90" x14ac:dyDescent="0.25">
      <c r="A31" s="34" t="s">
        <v>147</v>
      </c>
    </row>
    <row r="32" spans="1:1" x14ac:dyDescent="0.25">
      <c r="A32" s="35"/>
    </row>
    <row r="33" spans="1:1" x14ac:dyDescent="0.25">
      <c r="A33" s="36" t="s">
        <v>119</v>
      </c>
    </row>
    <row r="34" spans="1:1" x14ac:dyDescent="0.25">
      <c r="A34" s="34" t="s">
        <v>78</v>
      </c>
    </row>
    <row r="35" spans="1:1" x14ac:dyDescent="0.25">
      <c r="A35" s="34"/>
    </row>
    <row r="36" spans="1:1" x14ac:dyDescent="0.25">
      <c r="A36" s="36" t="s">
        <v>120</v>
      </c>
    </row>
    <row r="37" spans="1:1" ht="60" x14ac:dyDescent="0.25">
      <c r="A37" s="34" t="s">
        <v>148</v>
      </c>
    </row>
    <row r="38" spans="1:1" x14ac:dyDescent="0.25">
      <c r="A38" s="35"/>
    </row>
    <row r="39" spans="1:1" x14ac:dyDescent="0.25">
      <c r="A39" s="36" t="s">
        <v>121</v>
      </c>
    </row>
    <row r="40" spans="1:1" ht="45" x14ac:dyDescent="0.25">
      <c r="A40" s="34" t="s">
        <v>149</v>
      </c>
    </row>
    <row r="41" spans="1:1" x14ac:dyDescent="0.25">
      <c r="A41" s="35"/>
    </row>
    <row r="42" spans="1:1" x14ac:dyDescent="0.25">
      <c r="A42" s="36" t="s">
        <v>122</v>
      </c>
    </row>
    <row r="43" spans="1:1" ht="42.75" customHeight="1" x14ac:dyDescent="0.25">
      <c r="A43" s="34" t="s">
        <v>150</v>
      </c>
    </row>
    <row r="44" spans="1:1" x14ac:dyDescent="0.25">
      <c r="A44" s="35"/>
    </row>
    <row r="45" spans="1:1" x14ac:dyDescent="0.25">
      <c r="A45" s="36" t="s">
        <v>123</v>
      </c>
    </row>
    <row r="46" spans="1:1" ht="90" x14ac:dyDescent="0.25">
      <c r="A46" s="34" t="s">
        <v>151</v>
      </c>
    </row>
    <row r="47" spans="1:1" x14ac:dyDescent="0.25">
      <c r="A47" s="35"/>
    </row>
    <row r="48" spans="1:1" x14ac:dyDescent="0.25">
      <c r="A48" s="36" t="s">
        <v>125</v>
      </c>
    </row>
    <row r="49" spans="1:1" x14ac:dyDescent="0.25">
      <c r="A49" s="36" t="s">
        <v>130</v>
      </c>
    </row>
    <row r="50" spans="1:1" ht="60" x14ac:dyDescent="0.25">
      <c r="A50" s="37" t="s">
        <v>152</v>
      </c>
    </row>
    <row r="51" spans="1:1" x14ac:dyDescent="0.25">
      <c r="A51" s="34"/>
    </row>
    <row r="52" spans="1:1" x14ac:dyDescent="0.25">
      <c r="A52" s="36" t="s">
        <v>131</v>
      </c>
    </row>
    <row r="53" spans="1:1" ht="90" x14ac:dyDescent="0.25">
      <c r="A53" s="37" t="s">
        <v>153</v>
      </c>
    </row>
    <row r="54" spans="1:1" x14ac:dyDescent="0.25">
      <c r="A54" s="34"/>
    </row>
    <row r="55" spans="1:1" x14ac:dyDescent="0.25">
      <c r="A55" s="36" t="s">
        <v>132</v>
      </c>
    </row>
    <row r="56" spans="1:1" ht="105" x14ac:dyDescent="0.25">
      <c r="A56" s="37" t="s">
        <v>154</v>
      </c>
    </row>
    <row r="57" spans="1:1" x14ac:dyDescent="0.25">
      <c r="A57" s="35"/>
    </row>
    <row r="58" spans="1:1" x14ac:dyDescent="0.25">
      <c r="A58" s="35" t="s">
        <v>124</v>
      </c>
    </row>
    <row r="59" spans="1:1" ht="75" x14ac:dyDescent="0.25">
      <c r="A59" s="34" t="s">
        <v>162</v>
      </c>
    </row>
    <row r="60" spans="1:1" x14ac:dyDescent="0.25">
      <c r="A60" s="34"/>
    </row>
    <row r="61" spans="1:1" x14ac:dyDescent="0.25">
      <c r="A61" s="36" t="s">
        <v>133</v>
      </c>
    </row>
    <row r="62" spans="1:1" ht="105" x14ac:dyDescent="0.25">
      <c r="A62" s="37" t="s">
        <v>155</v>
      </c>
    </row>
    <row r="63" spans="1:1" x14ac:dyDescent="0.25">
      <c r="A63" s="34"/>
    </row>
    <row r="64" spans="1:1" x14ac:dyDescent="0.25">
      <c r="A64" s="36" t="s">
        <v>134</v>
      </c>
    </row>
    <row r="65" spans="1:1" ht="75" x14ac:dyDescent="0.25">
      <c r="A65" s="37" t="s">
        <v>156</v>
      </c>
    </row>
    <row r="66" spans="1:1" x14ac:dyDescent="0.25">
      <c r="A66" s="34"/>
    </row>
    <row r="67" spans="1:1" x14ac:dyDescent="0.25">
      <c r="A67" s="36" t="s">
        <v>135</v>
      </c>
    </row>
    <row r="68" spans="1:1" ht="60" x14ac:dyDescent="0.25">
      <c r="A68" s="37" t="s">
        <v>163</v>
      </c>
    </row>
    <row r="69" spans="1:1" x14ac:dyDescent="0.25">
      <c r="A69" s="37"/>
    </row>
    <row r="70" spans="1:1" x14ac:dyDescent="0.25">
      <c r="A70" s="36" t="s">
        <v>136</v>
      </c>
    </row>
    <row r="71" spans="1:1" ht="60" x14ac:dyDescent="0.25">
      <c r="A71" s="37" t="s">
        <v>157</v>
      </c>
    </row>
    <row r="72" spans="1:1" x14ac:dyDescent="0.25">
      <c r="A72" s="34"/>
    </row>
    <row r="73" spans="1:1" x14ac:dyDescent="0.25">
      <c r="A73" s="36" t="s">
        <v>74</v>
      </c>
    </row>
    <row r="74" spans="1:1" ht="45" x14ac:dyDescent="0.25">
      <c r="A74" s="34" t="s">
        <v>105</v>
      </c>
    </row>
    <row r="75" spans="1:1" x14ac:dyDescent="0.25">
      <c r="A75" s="34"/>
    </row>
    <row r="76" spans="1:1" x14ac:dyDescent="0.25">
      <c r="A76" s="36" t="s">
        <v>75</v>
      </c>
    </row>
    <row r="77" spans="1:1" ht="45" x14ac:dyDescent="0.25">
      <c r="A77" s="34" t="s">
        <v>79</v>
      </c>
    </row>
    <row r="78" spans="1:1" x14ac:dyDescent="0.25">
      <c r="A78" s="34"/>
    </row>
    <row r="79" spans="1:1" x14ac:dyDescent="0.25">
      <c r="A79" s="36" t="s">
        <v>93</v>
      </c>
    </row>
    <row r="80" spans="1:1" ht="30" x14ac:dyDescent="0.25">
      <c r="A80" s="34" t="s">
        <v>94</v>
      </c>
    </row>
    <row r="81" spans="1:1" x14ac:dyDescent="0.25">
      <c r="A81" s="34"/>
    </row>
    <row r="82" spans="1:1" x14ac:dyDescent="0.25">
      <c r="A82" s="36" t="s">
        <v>76</v>
      </c>
    </row>
    <row r="83" spans="1:1" ht="30" x14ac:dyDescent="0.25">
      <c r="A83" s="34" t="s">
        <v>80</v>
      </c>
    </row>
    <row r="84" spans="1:1" x14ac:dyDescent="0.25">
      <c r="A84" s="34"/>
    </row>
    <row r="85" spans="1:1" x14ac:dyDescent="0.25">
      <c r="A85" s="36" t="s">
        <v>77</v>
      </c>
    </row>
    <row r="86" spans="1:1" ht="180" x14ac:dyDescent="0.25">
      <c r="A86" s="34" t="s">
        <v>164</v>
      </c>
    </row>
    <row r="87" spans="1:1" x14ac:dyDescent="0.25">
      <c r="A87" s="34"/>
    </row>
    <row r="88" spans="1:1" x14ac:dyDescent="0.25">
      <c r="A88" s="36" t="s">
        <v>91</v>
      </c>
    </row>
    <row r="89" spans="1:1" ht="75" x14ac:dyDescent="0.25">
      <c r="A89" s="37" t="s">
        <v>158</v>
      </c>
    </row>
    <row r="90" spans="1:1" x14ac:dyDescent="0.25">
      <c r="A90" s="37"/>
    </row>
    <row r="91" spans="1:1" x14ac:dyDescent="0.25">
      <c r="A91" s="36" t="s">
        <v>92</v>
      </c>
    </row>
    <row r="92" spans="1:1" ht="30" x14ac:dyDescent="0.25">
      <c r="A92" s="34" t="s">
        <v>159</v>
      </c>
    </row>
    <row r="93" spans="1:1" x14ac:dyDescent="0.25">
      <c r="A93" s="34"/>
    </row>
    <row r="94" spans="1:1" x14ac:dyDescent="0.25">
      <c r="A94" s="36" t="s">
        <v>82</v>
      </c>
    </row>
    <row r="95" spans="1:1" ht="45" x14ac:dyDescent="0.25">
      <c r="A95" s="34" t="s">
        <v>87</v>
      </c>
    </row>
    <row r="96" spans="1:1" x14ac:dyDescent="0.25">
      <c r="A96" s="34"/>
    </row>
    <row r="97" spans="1:1" x14ac:dyDescent="0.25">
      <c r="A97" s="36" t="s">
        <v>81</v>
      </c>
    </row>
    <row r="98" spans="1:1" x14ac:dyDescent="0.25">
      <c r="A98" s="34"/>
    </row>
    <row r="99" spans="1:1" x14ac:dyDescent="0.25">
      <c r="A99" s="36" t="s">
        <v>126</v>
      </c>
    </row>
    <row r="100" spans="1:1" ht="75" x14ac:dyDescent="0.25">
      <c r="A100" s="34" t="s">
        <v>137</v>
      </c>
    </row>
    <row r="101" spans="1:1" ht="45" x14ac:dyDescent="0.25">
      <c r="A101" s="34" t="s">
        <v>138</v>
      </c>
    </row>
    <row r="102" spans="1:1" x14ac:dyDescent="0.25">
      <c r="A102" s="34"/>
    </row>
    <row r="103" spans="1:1" x14ac:dyDescent="0.25">
      <c r="A103" s="36" t="s">
        <v>127</v>
      </c>
    </row>
    <row r="104" spans="1:1" x14ac:dyDescent="0.25">
      <c r="A104" s="36" t="s">
        <v>128</v>
      </c>
    </row>
    <row r="105" spans="1:1" ht="60" x14ac:dyDescent="0.25">
      <c r="A105" s="34" t="s">
        <v>139</v>
      </c>
    </row>
    <row r="106" spans="1:1" x14ac:dyDescent="0.25">
      <c r="A106" s="34"/>
    </row>
    <row r="107" spans="1:1" x14ac:dyDescent="0.25">
      <c r="A107" s="36" t="s">
        <v>129</v>
      </c>
    </row>
    <row r="108" spans="1:1" ht="30" x14ac:dyDescent="0.25">
      <c r="A108" s="34" t="s">
        <v>165</v>
      </c>
    </row>
  </sheetData>
  <pageMargins left="0.7" right="0.7" top="0.75" bottom="0.75" header="0.3" footer="0.3"/>
  <pageSetup fitToHeight="4" orientation="portrait" r:id="rId1"/>
  <rowBreaks count="5" manualBreakCount="5">
    <brk id="17" max="16383" man="1"/>
    <brk id="38" max="16383" man="1"/>
    <brk id="57" max="16383" man="1"/>
    <brk id="78" max="16383" man="1"/>
    <brk id="9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topLeftCell="A2" zoomScaleNormal="100" workbookViewId="0">
      <selection activeCell="N18" sqref="N18"/>
    </sheetView>
  </sheetViews>
  <sheetFormatPr defaultRowHeight="15" x14ac:dyDescent="0.25"/>
  <cols>
    <col min="1" max="1" width="3.28515625" style="143" customWidth="1"/>
    <col min="2" max="2" width="4" style="143" customWidth="1"/>
    <col min="3" max="3" width="42.7109375" style="32" customWidth="1"/>
    <col min="4" max="5" width="14.85546875" style="144" customWidth="1"/>
    <col min="6" max="6" width="15.28515625" style="144" customWidth="1"/>
    <col min="7" max="10" width="12.7109375" style="32" customWidth="1"/>
    <col min="11" max="11" width="15.7109375" style="32" customWidth="1"/>
    <col min="12" max="12" width="14.140625" style="32" customWidth="1"/>
    <col min="13" max="13" width="9.140625" style="32"/>
    <col min="14" max="14" width="24.140625" style="32" customWidth="1"/>
    <col min="15" max="16384" width="9.140625" style="32"/>
  </cols>
  <sheetData>
    <row r="1" spans="1:15" s="41" customFormat="1" ht="16.5" thickBot="1" x14ac:dyDescent="0.3">
      <c r="A1" s="39" t="s">
        <v>53</v>
      </c>
      <c r="B1" s="40"/>
      <c r="D1" s="42"/>
      <c r="E1" s="42"/>
      <c r="F1" s="42"/>
    </row>
    <row r="2" spans="1:15" s="47" customFormat="1" ht="78.75" x14ac:dyDescent="0.25">
      <c r="A2" s="43"/>
      <c r="B2" s="152" t="s">
        <v>25</v>
      </c>
      <c r="C2" s="153"/>
      <c r="D2" s="44" t="s">
        <v>103</v>
      </c>
      <c r="E2" s="44" t="s">
        <v>104</v>
      </c>
      <c r="F2" s="44" t="s">
        <v>26</v>
      </c>
      <c r="G2" s="45" t="s">
        <v>96</v>
      </c>
      <c r="H2" s="45" t="s">
        <v>97</v>
      </c>
      <c r="I2" s="45" t="s">
        <v>95</v>
      </c>
      <c r="J2" s="45" t="s">
        <v>88</v>
      </c>
      <c r="K2" s="45" t="s">
        <v>27</v>
      </c>
      <c r="L2" s="46" t="s">
        <v>28</v>
      </c>
    </row>
    <row r="3" spans="1:15" ht="16.5" thickBot="1" x14ac:dyDescent="0.3">
      <c r="A3" s="155" t="s">
        <v>2</v>
      </c>
      <c r="B3" s="156"/>
      <c r="C3" s="156"/>
      <c r="D3" s="156"/>
      <c r="E3" s="48"/>
      <c r="F3" s="49">
        <f>IF(K26&gt;0,K3/K26,0)</f>
        <v>0</v>
      </c>
      <c r="G3" s="50"/>
      <c r="H3" s="50"/>
      <c r="I3" s="50"/>
      <c r="J3" s="50"/>
      <c r="K3" s="51">
        <v>0</v>
      </c>
      <c r="L3" s="52" t="s">
        <v>51</v>
      </c>
      <c r="M3" s="53"/>
      <c r="N3" s="53"/>
      <c r="O3" s="53"/>
    </row>
    <row r="4" spans="1:15" ht="16.5" thickBot="1" x14ac:dyDescent="0.3">
      <c r="A4" s="154" t="s">
        <v>29</v>
      </c>
      <c r="B4" s="154"/>
      <c r="C4" s="154"/>
      <c r="D4" s="154"/>
      <c r="E4" s="154"/>
      <c r="F4" s="154"/>
      <c r="G4" s="154"/>
      <c r="H4" s="154"/>
      <c r="I4" s="154"/>
      <c r="J4" s="154"/>
      <c r="K4" s="154"/>
      <c r="L4" s="154"/>
      <c r="M4" s="53"/>
      <c r="N4" s="53"/>
      <c r="O4" s="53"/>
    </row>
    <row r="5" spans="1:15" s="55" customFormat="1" ht="15.75" customHeight="1" thickBot="1" x14ac:dyDescent="0.3">
      <c r="A5" s="54">
        <v>1</v>
      </c>
      <c r="B5" s="151" t="s">
        <v>8</v>
      </c>
      <c r="C5" s="151"/>
      <c r="D5" s="151"/>
      <c r="E5" s="151"/>
      <c r="F5" s="151"/>
      <c r="G5" s="151"/>
      <c r="H5" s="151"/>
      <c r="I5" s="151"/>
      <c r="J5" s="151"/>
      <c r="K5" s="151"/>
      <c r="L5" s="151"/>
    </row>
    <row r="6" spans="1:15" ht="15.75" x14ac:dyDescent="0.25">
      <c r="A6" s="56"/>
      <c r="B6" s="57" t="s">
        <v>34</v>
      </c>
      <c r="C6" s="58" t="s">
        <v>9</v>
      </c>
      <c r="D6" s="59">
        <v>0</v>
      </c>
      <c r="E6" s="59">
        <v>0</v>
      </c>
      <c r="F6" s="60">
        <f>IF(K$26&gt;0, IF(G6&gt;0,G6/K$26,0),0)</f>
        <v>0</v>
      </c>
      <c r="G6" s="61">
        <f>H6+I6</f>
        <v>0</v>
      </c>
      <c r="H6" s="62">
        <v>0</v>
      </c>
      <c r="I6" s="62">
        <v>0</v>
      </c>
      <c r="J6" s="60">
        <f>IF(H6&gt;0,I6/H6,0)</f>
        <v>0</v>
      </c>
      <c r="K6" s="63"/>
      <c r="L6" s="64" t="s">
        <v>49</v>
      </c>
      <c r="M6" s="65"/>
      <c r="N6" s="66"/>
    </row>
    <row r="7" spans="1:15" ht="15.75" x14ac:dyDescent="0.25">
      <c r="A7" s="56"/>
      <c r="B7" s="57" t="s">
        <v>35</v>
      </c>
      <c r="C7" s="67" t="s">
        <v>10</v>
      </c>
      <c r="D7" s="68">
        <v>0</v>
      </c>
      <c r="E7" s="68">
        <v>0</v>
      </c>
      <c r="F7" s="69">
        <f>IF(K$26&gt;0, IF(G7&gt;0,G7/K$26,0),0)</f>
        <v>0</v>
      </c>
      <c r="G7" s="70">
        <f>H7+I7</f>
        <v>0</v>
      </c>
      <c r="H7" s="71">
        <v>0</v>
      </c>
      <c r="I7" s="71">
        <v>0</v>
      </c>
      <c r="J7" s="69">
        <f t="shared" ref="J7:J8" si="0">IF(H7&gt;0,I7/H7,0)</f>
        <v>0</v>
      </c>
      <c r="K7" s="72"/>
      <c r="L7" s="73" t="s">
        <v>49</v>
      </c>
      <c r="M7" s="65"/>
      <c r="N7" s="66"/>
    </row>
    <row r="8" spans="1:15" ht="16.5" thickBot="1" x14ac:dyDescent="0.3">
      <c r="A8" s="74"/>
      <c r="B8" s="75" t="s">
        <v>36</v>
      </c>
      <c r="C8" s="76" t="s">
        <v>11</v>
      </c>
      <c r="D8" s="77">
        <v>0</v>
      </c>
      <c r="E8" s="77">
        <v>0</v>
      </c>
      <c r="F8" s="78">
        <f>IF(K$26&gt;0, IF(G8&gt;0,G8/K$26,0),0)</f>
        <v>0</v>
      </c>
      <c r="G8" s="79">
        <f>H8+I8</f>
        <v>0</v>
      </c>
      <c r="H8" s="80">
        <v>0</v>
      </c>
      <c r="I8" s="80">
        <v>0</v>
      </c>
      <c r="J8" s="78">
        <f t="shared" si="0"/>
        <v>0</v>
      </c>
      <c r="K8" s="81"/>
      <c r="L8" s="82" t="s">
        <v>49</v>
      </c>
      <c r="M8" s="65"/>
      <c r="N8" s="66"/>
    </row>
    <row r="9" spans="1:15" ht="16.5" thickBot="1" x14ac:dyDescent="0.3">
      <c r="A9" s="83" t="s">
        <v>30</v>
      </c>
      <c r="B9" s="145" t="s">
        <v>31</v>
      </c>
      <c r="C9" s="146"/>
      <c r="D9" s="84"/>
      <c r="E9" s="84"/>
      <c r="F9" s="85">
        <f>IF(K$26&gt;0,IF(K9&gt;0,K9/K26,0),0)</f>
        <v>0</v>
      </c>
      <c r="G9" s="84"/>
      <c r="H9" s="86">
        <f>SUM(H6:H8)</f>
        <v>0</v>
      </c>
      <c r="I9" s="86">
        <f>SUM(I6:I8)</f>
        <v>0</v>
      </c>
      <c r="J9" s="85">
        <f>IF(H9&gt;0,I9/H9,0)</f>
        <v>0</v>
      </c>
      <c r="K9" s="87">
        <f>SUM(G6:G8)</f>
        <v>0</v>
      </c>
      <c r="L9" s="88" t="s">
        <v>50</v>
      </c>
      <c r="M9" s="65"/>
      <c r="N9" s="66"/>
    </row>
    <row r="10" spans="1:15" s="55" customFormat="1" ht="15.75" customHeight="1" thickBot="1" x14ac:dyDescent="0.3">
      <c r="A10" s="54">
        <v>2</v>
      </c>
      <c r="B10" s="151" t="s">
        <v>7</v>
      </c>
      <c r="C10" s="151"/>
      <c r="D10" s="151"/>
      <c r="E10" s="151"/>
      <c r="F10" s="151"/>
      <c r="G10" s="151"/>
      <c r="H10" s="151"/>
      <c r="I10" s="151"/>
      <c r="J10" s="151"/>
      <c r="K10" s="151"/>
      <c r="L10" s="151"/>
    </row>
    <row r="11" spans="1:15" ht="15.75" x14ac:dyDescent="0.25">
      <c r="A11" s="89"/>
      <c r="B11" s="90" t="s">
        <v>37</v>
      </c>
      <c r="C11" s="58" t="s">
        <v>32</v>
      </c>
      <c r="D11" s="91" t="s">
        <v>0</v>
      </c>
      <c r="E11" s="68">
        <v>0</v>
      </c>
      <c r="F11" s="60">
        <f t="shared" ref="F11:F19" si="1">IF(K$26&gt;0, IF(G11&gt;0,G11/K$26,0),0)</f>
        <v>0</v>
      </c>
      <c r="G11" s="61">
        <f t="shared" ref="G11:G19" si="2">H11+I11</f>
        <v>0</v>
      </c>
      <c r="H11" s="62">
        <v>0</v>
      </c>
      <c r="I11" s="62">
        <v>0</v>
      </c>
      <c r="J11" s="60">
        <f>IF(H11&gt;0,I11/H11,0)</f>
        <v>0</v>
      </c>
      <c r="K11" s="63"/>
      <c r="L11" s="64" t="s">
        <v>49</v>
      </c>
    </row>
    <row r="12" spans="1:15" ht="15.75" x14ac:dyDescent="0.25">
      <c r="A12" s="92"/>
      <c r="B12" s="93" t="s">
        <v>38</v>
      </c>
      <c r="C12" s="76" t="s">
        <v>12</v>
      </c>
      <c r="D12" s="94" t="s">
        <v>0</v>
      </c>
      <c r="E12" s="68">
        <v>0</v>
      </c>
      <c r="F12" s="69">
        <f t="shared" si="1"/>
        <v>0</v>
      </c>
      <c r="G12" s="70">
        <f t="shared" si="2"/>
        <v>0</v>
      </c>
      <c r="H12" s="71">
        <v>0</v>
      </c>
      <c r="I12" s="71">
        <v>0</v>
      </c>
      <c r="J12" s="69">
        <f t="shared" ref="J12:J19" si="3">IF(H12&gt;0,I12/H12,0)</f>
        <v>0</v>
      </c>
      <c r="K12" s="72"/>
      <c r="L12" s="73" t="s">
        <v>49</v>
      </c>
    </row>
    <row r="13" spans="1:15" ht="15.75" x14ac:dyDescent="0.25">
      <c r="A13" s="92"/>
      <c r="B13" s="93" t="s">
        <v>39</v>
      </c>
      <c r="C13" s="76" t="s">
        <v>13</v>
      </c>
      <c r="D13" s="94" t="s">
        <v>0</v>
      </c>
      <c r="E13" s="68">
        <v>0</v>
      </c>
      <c r="F13" s="69">
        <f t="shared" si="1"/>
        <v>0</v>
      </c>
      <c r="G13" s="70">
        <f t="shared" si="2"/>
        <v>0</v>
      </c>
      <c r="H13" s="71">
        <v>0</v>
      </c>
      <c r="I13" s="71">
        <v>0</v>
      </c>
      <c r="J13" s="69">
        <f t="shared" si="3"/>
        <v>0</v>
      </c>
      <c r="K13" s="72"/>
      <c r="L13" s="73" t="s">
        <v>49</v>
      </c>
    </row>
    <row r="14" spans="1:15" ht="15.75" x14ac:dyDescent="0.25">
      <c r="A14" s="92"/>
      <c r="B14" s="95" t="s">
        <v>40</v>
      </c>
      <c r="C14" s="76" t="s">
        <v>99</v>
      </c>
      <c r="D14" s="94" t="s">
        <v>0</v>
      </c>
      <c r="E14" s="68">
        <v>0</v>
      </c>
      <c r="F14" s="69">
        <f t="shared" si="1"/>
        <v>0</v>
      </c>
      <c r="G14" s="70">
        <f t="shared" ref="G14" si="4">H14+I14</f>
        <v>0</v>
      </c>
      <c r="H14" s="71">
        <v>0</v>
      </c>
      <c r="I14" s="71">
        <v>0</v>
      </c>
      <c r="J14" s="69">
        <f t="shared" ref="J14" si="5">IF(H14&gt;0,I14/H14,0)</f>
        <v>0</v>
      </c>
      <c r="K14" s="72"/>
      <c r="L14" s="73" t="s">
        <v>49</v>
      </c>
    </row>
    <row r="15" spans="1:15" ht="15.75" x14ac:dyDescent="0.25">
      <c r="A15" s="96"/>
      <c r="B15" s="95" t="s">
        <v>41</v>
      </c>
      <c r="C15" s="67" t="s">
        <v>14</v>
      </c>
      <c r="D15" s="68">
        <v>0</v>
      </c>
      <c r="E15" s="68">
        <v>0</v>
      </c>
      <c r="F15" s="69">
        <f t="shared" si="1"/>
        <v>0</v>
      </c>
      <c r="G15" s="70">
        <f t="shared" si="2"/>
        <v>0</v>
      </c>
      <c r="H15" s="71">
        <v>0</v>
      </c>
      <c r="I15" s="71">
        <v>0</v>
      </c>
      <c r="J15" s="69">
        <f t="shared" si="3"/>
        <v>0</v>
      </c>
      <c r="K15" s="72"/>
      <c r="L15" s="73" t="s">
        <v>49</v>
      </c>
      <c r="M15" s="65"/>
      <c r="N15" s="66"/>
    </row>
    <row r="16" spans="1:15" ht="15.75" x14ac:dyDescent="0.25">
      <c r="A16" s="96"/>
      <c r="B16" s="95" t="s">
        <v>42</v>
      </c>
      <c r="C16" s="67" t="s">
        <v>15</v>
      </c>
      <c r="D16" s="68">
        <v>0</v>
      </c>
      <c r="E16" s="68">
        <v>0</v>
      </c>
      <c r="F16" s="69">
        <f t="shared" si="1"/>
        <v>0</v>
      </c>
      <c r="G16" s="70">
        <f t="shared" si="2"/>
        <v>0</v>
      </c>
      <c r="H16" s="71">
        <v>0</v>
      </c>
      <c r="I16" s="71">
        <v>0</v>
      </c>
      <c r="J16" s="69">
        <f t="shared" si="3"/>
        <v>0</v>
      </c>
      <c r="K16" s="72"/>
      <c r="L16" s="73" t="s">
        <v>49</v>
      </c>
      <c r="M16" s="65"/>
      <c r="N16" s="65"/>
    </row>
    <row r="17" spans="1:12" ht="15.75" x14ac:dyDescent="0.25">
      <c r="A17" s="96"/>
      <c r="B17" s="57" t="s">
        <v>43</v>
      </c>
      <c r="C17" s="76" t="s">
        <v>16</v>
      </c>
      <c r="D17" s="68">
        <v>0</v>
      </c>
      <c r="E17" s="68">
        <v>0</v>
      </c>
      <c r="F17" s="69">
        <f t="shared" si="1"/>
        <v>0</v>
      </c>
      <c r="G17" s="70">
        <f t="shared" si="2"/>
        <v>0</v>
      </c>
      <c r="H17" s="71">
        <v>0</v>
      </c>
      <c r="I17" s="71">
        <v>0</v>
      </c>
      <c r="J17" s="69">
        <f t="shared" si="3"/>
        <v>0</v>
      </c>
      <c r="K17" s="72"/>
      <c r="L17" s="73" t="s">
        <v>49</v>
      </c>
    </row>
    <row r="18" spans="1:12" ht="15.75" x14ac:dyDescent="0.25">
      <c r="A18" s="56"/>
      <c r="B18" s="57" t="s">
        <v>44</v>
      </c>
      <c r="C18" s="67" t="s">
        <v>17</v>
      </c>
      <c r="D18" s="68">
        <v>0</v>
      </c>
      <c r="E18" s="68">
        <v>0</v>
      </c>
      <c r="F18" s="69">
        <f t="shared" si="1"/>
        <v>0</v>
      </c>
      <c r="G18" s="70">
        <f t="shared" si="2"/>
        <v>0</v>
      </c>
      <c r="H18" s="71">
        <v>0</v>
      </c>
      <c r="I18" s="71">
        <v>0</v>
      </c>
      <c r="J18" s="69">
        <f t="shared" si="3"/>
        <v>0</v>
      </c>
      <c r="K18" s="72"/>
      <c r="L18" s="73" t="s">
        <v>49</v>
      </c>
    </row>
    <row r="19" spans="1:12" ht="16.5" thickBot="1" x14ac:dyDescent="0.3">
      <c r="A19" s="74"/>
      <c r="B19" s="75" t="s">
        <v>98</v>
      </c>
      <c r="C19" s="76" t="s">
        <v>33</v>
      </c>
      <c r="D19" s="77">
        <v>0</v>
      </c>
      <c r="E19" s="77">
        <v>0</v>
      </c>
      <c r="F19" s="78">
        <f t="shared" si="1"/>
        <v>0</v>
      </c>
      <c r="G19" s="79">
        <f t="shared" si="2"/>
        <v>0</v>
      </c>
      <c r="H19" s="80">
        <v>0</v>
      </c>
      <c r="I19" s="80">
        <v>0</v>
      </c>
      <c r="J19" s="78">
        <f t="shared" si="3"/>
        <v>0</v>
      </c>
      <c r="K19" s="81"/>
      <c r="L19" s="82" t="s">
        <v>49</v>
      </c>
    </row>
    <row r="20" spans="1:12" s="55" customFormat="1" ht="16.5" thickBot="1" x14ac:dyDescent="0.3">
      <c r="A20" s="97" t="s">
        <v>45</v>
      </c>
      <c r="B20" s="147" t="s">
        <v>46</v>
      </c>
      <c r="C20" s="148"/>
      <c r="D20" s="98"/>
      <c r="E20" s="99"/>
      <c r="F20" s="85">
        <f>IF(K$26&gt;0,IF(K20&gt;0,K20/K36,0),0)</f>
        <v>0</v>
      </c>
      <c r="G20" s="99"/>
      <c r="H20" s="100">
        <f>SUM(H11:H19)</f>
        <v>0</v>
      </c>
      <c r="I20" s="100">
        <f>SUM(I11:I19)</f>
        <v>0</v>
      </c>
      <c r="J20" s="101">
        <f>IF(H20&gt;0,I20/H20,0)</f>
        <v>0</v>
      </c>
      <c r="K20" s="87">
        <f>SUM(G11:G19)</f>
        <v>0</v>
      </c>
      <c r="L20" s="102" t="s">
        <v>100</v>
      </c>
    </row>
    <row r="21" spans="1:12" s="55" customFormat="1" ht="16.5" customHeight="1" thickBot="1" x14ac:dyDescent="0.3">
      <c r="A21" s="103">
        <v>3</v>
      </c>
      <c r="B21" s="160" t="s">
        <v>47</v>
      </c>
      <c r="C21" s="161"/>
      <c r="D21" s="161"/>
      <c r="E21" s="161"/>
      <c r="F21" s="161"/>
      <c r="G21" s="161"/>
      <c r="H21" s="161"/>
      <c r="I21" s="161"/>
      <c r="J21" s="161"/>
      <c r="K21" s="104">
        <f>K9+K20</f>
        <v>0</v>
      </c>
      <c r="L21" s="105" t="s">
        <v>101</v>
      </c>
    </row>
    <row r="22" spans="1:12" s="55" customFormat="1" ht="16.5" thickBot="1" x14ac:dyDescent="0.3">
      <c r="A22" s="106">
        <v>4</v>
      </c>
      <c r="B22" s="149" t="s">
        <v>109</v>
      </c>
      <c r="C22" s="150"/>
      <c r="D22" s="107">
        <v>0</v>
      </c>
      <c r="E22" s="84"/>
      <c r="F22" s="108">
        <f>IF(K$26&gt;0, IF(G22&gt;0,G22/K$26,0),0)</f>
        <v>0</v>
      </c>
      <c r="G22" s="109">
        <v>0</v>
      </c>
      <c r="H22" s="110"/>
      <c r="I22" s="110"/>
      <c r="J22" s="110"/>
      <c r="K22" s="87">
        <f>G22</f>
        <v>0</v>
      </c>
      <c r="L22" s="111" t="s">
        <v>49</v>
      </c>
    </row>
    <row r="23" spans="1:12" s="55" customFormat="1" ht="16.5" thickBot="1" x14ac:dyDescent="0.3">
      <c r="A23" s="112">
        <v>5</v>
      </c>
      <c r="B23" s="158" t="s">
        <v>48</v>
      </c>
      <c r="C23" s="159"/>
      <c r="D23" s="159"/>
      <c r="E23" s="159"/>
      <c r="F23" s="159"/>
      <c r="G23" s="159"/>
      <c r="H23" s="159"/>
      <c r="I23" s="159"/>
      <c r="J23" s="159"/>
      <c r="K23" s="113">
        <f>K21+K22</f>
        <v>0</v>
      </c>
      <c r="L23" s="114" t="s">
        <v>52</v>
      </c>
    </row>
    <row r="24" spans="1:12" ht="16.5" thickBot="1" x14ac:dyDescent="0.3">
      <c r="A24" s="115">
        <v>6</v>
      </c>
      <c r="B24" s="145" t="s">
        <v>1</v>
      </c>
      <c r="C24" s="146"/>
      <c r="D24" s="107">
        <v>0</v>
      </c>
      <c r="E24" s="107">
        <v>0</v>
      </c>
      <c r="F24" s="108">
        <f>IF(K$26&gt;0, IF(G24&gt;0,G24/K$26,0),0)</f>
        <v>0</v>
      </c>
      <c r="G24" s="86">
        <f>H24+I24</f>
        <v>0</v>
      </c>
      <c r="H24" s="109">
        <v>0</v>
      </c>
      <c r="I24" s="109">
        <v>0</v>
      </c>
      <c r="J24" s="108">
        <f>IF(H24&gt;0,I24/H24,0)</f>
        <v>0</v>
      </c>
      <c r="K24" s="87">
        <f>G24</f>
        <v>0</v>
      </c>
      <c r="L24" s="116" t="s">
        <v>49</v>
      </c>
    </row>
    <row r="25" spans="1:12" ht="16.5" thickBot="1" x14ac:dyDescent="0.3">
      <c r="A25" s="115">
        <v>7</v>
      </c>
      <c r="B25" s="145" t="s">
        <v>89</v>
      </c>
      <c r="C25" s="146"/>
      <c r="D25" s="107">
        <v>0</v>
      </c>
      <c r="E25" s="84"/>
      <c r="F25" s="108">
        <f>IF(K$26&gt;0, IF(G25&gt;0,G25/K$26,0),0)</f>
        <v>0</v>
      </c>
      <c r="G25" s="109">
        <v>0</v>
      </c>
      <c r="H25" s="110"/>
      <c r="I25" s="110"/>
      <c r="J25" s="84"/>
      <c r="K25" s="87">
        <f>G25</f>
        <v>0</v>
      </c>
      <c r="L25" s="116" t="s">
        <v>49</v>
      </c>
    </row>
    <row r="26" spans="1:12" ht="30.75" customHeight="1" thickBot="1" x14ac:dyDescent="0.3">
      <c r="A26" s="117">
        <v>8</v>
      </c>
      <c r="B26" s="162" t="s">
        <v>54</v>
      </c>
      <c r="C26" s="163"/>
      <c r="D26" s="118">
        <v>0</v>
      </c>
      <c r="E26" s="118">
        <v>0</v>
      </c>
      <c r="F26" s="119">
        <f>IF(K$26&gt;0, IF(G26&gt;0,G26/K$26,0),0)</f>
        <v>0</v>
      </c>
      <c r="G26" s="120">
        <f>H26+I26</f>
        <v>0</v>
      </c>
      <c r="H26" s="121">
        <f>SUM(K3,H9,H20,H24,H25)</f>
        <v>0</v>
      </c>
      <c r="I26" s="121">
        <f>SUM(K3,I9,I20,I24,I25)</f>
        <v>0</v>
      </c>
      <c r="J26" s="119">
        <f>IF(H26&gt;0,I26/H26,0)</f>
        <v>0</v>
      </c>
      <c r="K26" s="122">
        <f>K3+K23+K24</f>
        <v>0</v>
      </c>
      <c r="L26" s="123" t="s">
        <v>90</v>
      </c>
    </row>
    <row r="27" spans="1:12" ht="15.75" x14ac:dyDescent="0.25">
      <c r="A27" s="124"/>
      <c r="B27" s="124"/>
      <c r="C27" s="125"/>
      <c r="D27" s="126"/>
      <c r="E27" s="126"/>
      <c r="F27" s="126"/>
      <c r="G27" s="125"/>
      <c r="H27" s="125"/>
      <c r="I27" s="125"/>
      <c r="J27" s="125"/>
      <c r="K27" s="125"/>
      <c r="L27" s="127"/>
    </row>
    <row r="28" spans="1:12" ht="15.75" x14ac:dyDescent="0.25">
      <c r="A28" s="128"/>
      <c r="B28" s="128" t="s">
        <v>5</v>
      </c>
      <c r="C28" s="125"/>
      <c r="D28" s="126"/>
      <c r="E28" s="126"/>
      <c r="F28" s="126"/>
      <c r="G28" s="125"/>
      <c r="H28" s="125"/>
      <c r="I28" s="125"/>
      <c r="J28" s="125"/>
      <c r="K28" s="125"/>
      <c r="L28" s="127"/>
    </row>
    <row r="29" spans="1:12" ht="15.75" x14ac:dyDescent="0.25">
      <c r="A29" s="129"/>
      <c r="B29" s="129" t="s">
        <v>18</v>
      </c>
      <c r="C29" s="41"/>
      <c r="D29" s="126"/>
      <c r="E29" s="126"/>
      <c r="F29" s="126"/>
      <c r="G29" s="125"/>
      <c r="H29" s="125"/>
      <c r="I29" s="125"/>
      <c r="J29" s="125"/>
      <c r="K29" s="125"/>
      <c r="L29" s="127"/>
    </row>
    <row r="30" spans="1:12" ht="15.75" x14ac:dyDescent="0.25">
      <c r="A30" s="124"/>
      <c r="B30" s="124"/>
      <c r="C30" s="130" t="s">
        <v>55</v>
      </c>
      <c r="D30" s="131"/>
      <c r="E30" s="131"/>
      <c r="F30" s="131"/>
      <c r="G30" s="130"/>
      <c r="H30" s="130"/>
      <c r="I30" s="130"/>
      <c r="J30" s="132"/>
      <c r="K30" s="132"/>
      <c r="L30" s="127"/>
    </row>
    <row r="31" spans="1:12" ht="15.75" x14ac:dyDescent="0.25">
      <c r="A31" s="124"/>
      <c r="B31" s="124"/>
      <c r="C31" s="130" t="s">
        <v>19</v>
      </c>
      <c r="D31" s="131"/>
      <c r="E31" s="131"/>
      <c r="F31" s="131"/>
      <c r="G31" s="130"/>
      <c r="H31" s="130"/>
      <c r="I31" s="130"/>
      <c r="J31" s="132"/>
      <c r="K31" s="132"/>
      <c r="L31" s="127"/>
    </row>
    <row r="32" spans="1:12" ht="15.75" x14ac:dyDescent="0.25">
      <c r="A32" s="124"/>
      <c r="B32" s="124"/>
      <c r="C32" s="133" t="s">
        <v>56</v>
      </c>
      <c r="D32" s="134"/>
      <c r="E32" s="134"/>
      <c r="F32" s="134"/>
      <c r="G32" s="133"/>
      <c r="H32" s="133"/>
      <c r="I32" s="133"/>
      <c r="J32" s="132"/>
      <c r="K32" s="132"/>
      <c r="L32" s="127"/>
    </row>
    <row r="33" spans="1:12" ht="15" customHeight="1" x14ac:dyDescent="0.25">
      <c r="A33" s="124"/>
      <c r="B33" s="124"/>
      <c r="C33" s="135" t="s">
        <v>57</v>
      </c>
      <c r="D33" s="157" t="s">
        <v>57</v>
      </c>
      <c r="E33" s="157"/>
      <c r="F33" s="157"/>
      <c r="G33" s="164" t="s">
        <v>57</v>
      </c>
      <c r="H33" s="164"/>
      <c r="I33" s="164"/>
      <c r="J33" s="136"/>
      <c r="K33" s="136"/>
      <c r="L33" s="127"/>
    </row>
    <row r="34" spans="1:12" ht="15.75" x14ac:dyDescent="0.25">
      <c r="A34" s="137"/>
      <c r="B34" s="137" t="s">
        <v>23</v>
      </c>
      <c r="C34" s="132"/>
      <c r="D34" s="138"/>
      <c r="E34" s="138"/>
      <c r="F34" s="138"/>
      <c r="G34" s="132"/>
      <c r="H34" s="132"/>
      <c r="I34" s="132"/>
      <c r="J34" s="132"/>
      <c r="K34" s="132"/>
      <c r="L34" s="132"/>
    </row>
    <row r="35" spans="1:12" ht="15.75" x14ac:dyDescent="0.25">
      <c r="A35" s="132"/>
      <c r="B35" s="132" t="s">
        <v>24</v>
      </c>
      <c r="C35" s="41"/>
      <c r="D35" s="138"/>
      <c r="E35" s="138"/>
      <c r="F35" s="138"/>
      <c r="G35" s="132"/>
      <c r="H35" s="132"/>
      <c r="I35" s="132"/>
      <c r="J35" s="132"/>
      <c r="K35" s="132"/>
      <c r="L35" s="132"/>
    </row>
    <row r="36" spans="1:12" ht="15.75" x14ac:dyDescent="0.25">
      <c r="A36" s="139"/>
      <c r="B36" s="139">
        <v>-1</v>
      </c>
      <c r="C36" s="132" t="s">
        <v>107</v>
      </c>
      <c r="D36" s="138"/>
      <c r="E36" s="138"/>
      <c r="F36" s="138"/>
      <c r="G36" s="132"/>
      <c r="H36" s="132"/>
      <c r="I36" s="132"/>
      <c r="J36" s="132"/>
      <c r="K36" s="132"/>
      <c r="L36" s="132"/>
    </row>
    <row r="37" spans="1:12" ht="15.75" x14ac:dyDescent="0.25">
      <c r="A37" s="139"/>
      <c r="B37" s="139"/>
      <c r="C37" s="132" t="s">
        <v>108</v>
      </c>
      <c r="D37" s="138"/>
      <c r="E37" s="138"/>
      <c r="F37" s="138"/>
      <c r="G37" s="132"/>
      <c r="H37" s="132"/>
      <c r="I37" s="132"/>
      <c r="J37" s="132"/>
      <c r="K37" s="132"/>
      <c r="L37" s="132"/>
    </row>
    <row r="38" spans="1:12" ht="15.75" x14ac:dyDescent="0.25">
      <c r="A38" s="139"/>
      <c r="B38" s="139">
        <v>-2</v>
      </c>
      <c r="C38" s="132" t="s">
        <v>6</v>
      </c>
      <c r="D38" s="138"/>
      <c r="E38" s="138"/>
      <c r="F38" s="138"/>
      <c r="G38" s="132"/>
      <c r="H38" s="132"/>
      <c r="I38" s="132"/>
      <c r="J38" s="132"/>
      <c r="K38" s="132"/>
      <c r="L38" s="132"/>
    </row>
    <row r="39" spans="1:12" ht="15.75" x14ac:dyDescent="0.25">
      <c r="A39" s="139"/>
      <c r="B39" s="139">
        <v>-3</v>
      </c>
      <c r="C39" s="132" t="s">
        <v>110</v>
      </c>
      <c r="D39" s="138"/>
      <c r="E39" s="138"/>
      <c r="F39" s="138"/>
      <c r="G39" s="132"/>
      <c r="H39" s="132"/>
      <c r="I39" s="132"/>
      <c r="J39" s="132"/>
      <c r="K39" s="132"/>
      <c r="L39" s="132"/>
    </row>
    <row r="40" spans="1:12" ht="15.75" x14ac:dyDescent="0.25">
      <c r="A40" s="139"/>
      <c r="B40" s="139">
        <v>-4</v>
      </c>
      <c r="C40" s="132" t="s">
        <v>111</v>
      </c>
      <c r="D40" s="138"/>
      <c r="E40" s="138"/>
      <c r="F40" s="138"/>
      <c r="G40" s="132"/>
      <c r="H40" s="132"/>
      <c r="I40" s="132"/>
      <c r="J40" s="132"/>
      <c r="K40" s="132"/>
      <c r="L40" s="132"/>
    </row>
    <row r="41" spans="1:12" ht="15.75" x14ac:dyDescent="0.25">
      <c r="A41" s="139"/>
      <c r="B41" s="139">
        <v>-5</v>
      </c>
      <c r="C41" s="132" t="s">
        <v>112</v>
      </c>
      <c r="D41" s="138"/>
      <c r="E41" s="138"/>
      <c r="F41" s="138"/>
      <c r="G41" s="132"/>
      <c r="H41" s="132"/>
      <c r="I41" s="132"/>
      <c r="J41" s="132"/>
      <c r="K41" s="132"/>
      <c r="L41" s="132"/>
    </row>
    <row r="42" spans="1:12" x14ac:dyDescent="0.25">
      <c r="A42" s="140"/>
      <c r="B42" s="140"/>
      <c r="C42" s="141"/>
      <c r="D42" s="142"/>
      <c r="E42" s="142"/>
      <c r="F42" s="142"/>
      <c r="G42" s="141"/>
      <c r="H42" s="141"/>
      <c r="I42" s="141"/>
      <c r="J42" s="141"/>
      <c r="K42" s="141"/>
      <c r="L42" s="141"/>
    </row>
  </sheetData>
  <mergeCells count="15">
    <mergeCell ref="D33:F33"/>
    <mergeCell ref="B24:C24"/>
    <mergeCell ref="B10:L10"/>
    <mergeCell ref="B23:J23"/>
    <mergeCell ref="B21:J21"/>
    <mergeCell ref="B25:C25"/>
    <mergeCell ref="B26:C26"/>
    <mergeCell ref="G33:I33"/>
    <mergeCell ref="B9:C9"/>
    <mergeCell ref="B20:C20"/>
    <mergeCell ref="B22:C22"/>
    <mergeCell ref="B5:L5"/>
    <mergeCell ref="B2:C2"/>
    <mergeCell ref="A4:L4"/>
    <mergeCell ref="A3:D3"/>
  </mergeCells>
  <pageMargins left="0.7" right="0.7" top="0.75" bottom="0.75" header="0.3" footer="0.3"/>
  <pageSetup scale="7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activeCell="H29" sqref="H29"/>
    </sheetView>
  </sheetViews>
  <sheetFormatPr defaultRowHeight="15" x14ac:dyDescent="0.25"/>
  <cols>
    <col min="1" max="1" width="14.7109375" customWidth="1"/>
    <col min="2" max="2" width="17.85546875" customWidth="1"/>
    <col min="3" max="3" width="13.7109375" customWidth="1"/>
    <col min="5" max="5" width="14.5703125" customWidth="1"/>
    <col min="6" max="6" width="10.7109375" customWidth="1"/>
  </cols>
  <sheetData>
    <row r="1" spans="1:6" ht="16.5" thickBot="1" x14ac:dyDescent="0.3">
      <c r="A1" s="11" t="s">
        <v>69</v>
      </c>
    </row>
    <row r="2" spans="1:6" ht="17.25" customHeight="1" thickTop="1" thickBot="1" x14ac:dyDescent="0.3">
      <c r="A2" s="14" t="s">
        <v>59</v>
      </c>
      <c r="B2" s="13" t="s">
        <v>60</v>
      </c>
      <c r="C2" s="23" t="s">
        <v>68</v>
      </c>
      <c r="D2" s="171" t="s">
        <v>61</v>
      </c>
      <c r="E2" s="172"/>
      <c r="F2" s="173"/>
    </row>
    <row r="3" spans="1:6" ht="15.75" thickBot="1" x14ac:dyDescent="0.3">
      <c r="A3" s="16">
        <v>1</v>
      </c>
      <c r="B3" s="19"/>
      <c r="C3" s="25"/>
      <c r="D3" s="174"/>
      <c r="E3" s="175"/>
      <c r="F3" s="176"/>
    </row>
    <row r="4" spans="1:6" ht="15.75" thickBot="1" x14ac:dyDescent="0.3">
      <c r="A4" s="17">
        <v>2</v>
      </c>
      <c r="B4" s="19"/>
      <c r="C4" s="25"/>
      <c r="D4" s="174"/>
      <c r="E4" s="175"/>
      <c r="F4" s="176"/>
    </row>
    <row r="5" spans="1:6" ht="15.75" thickBot="1" x14ac:dyDescent="0.3">
      <c r="A5" s="18">
        <v>3</v>
      </c>
      <c r="B5" s="19"/>
      <c r="C5" s="25"/>
      <c r="D5" s="174"/>
      <c r="E5" s="175"/>
      <c r="F5" s="176"/>
    </row>
    <row r="6" spans="1:6" ht="45.75" thickBot="1" x14ac:dyDescent="0.3">
      <c r="A6" s="10" t="s">
        <v>66</v>
      </c>
      <c r="B6" s="19"/>
      <c r="C6" s="25"/>
      <c r="D6" s="174"/>
      <c r="E6" s="175"/>
      <c r="F6" s="176"/>
    </row>
    <row r="7" spans="1:6" ht="15.75" thickBot="1" x14ac:dyDescent="0.3">
      <c r="A7" s="15" t="s">
        <v>67</v>
      </c>
      <c r="B7" s="30"/>
      <c r="C7" s="24">
        <f>SUM(B3:B6)</f>
        <v>0</v>
      </c>
      <c r="D7" s="20"/>
      <c r="E7" s="21"/>
      <c r="F7" s="22"/>
    </row>
    <row r="8" spans="1:6" ht="15.75" thickTop="1" x14ac:dyDescent="0.25"/>
    <row r="10" spans="1:6" ht="16.5" thickBot="1" x14ac:dyDescent="0.3">
      <c r="A10" s="11" t="s">
        <v>70</v>
      </c>
    </row>
    <row r="11" spans="1:6" ht="33" thickTop="1" thickBot="1" x14ac:dyDescent="0.3">
      <c r="A11" s="12" t="s">
        <v>58</v>
      </c>
      <c r="B11" s="13" t="s">
        <v>62</v>
      </c>
      <c r="C11" s="166" t="s">
        <v>61</v>
      </c>
      <c r="D11" s="166"/>
      <c r="E11" s="166" t="s">
        <v>63</v>
      </c>
      <c r="F11" s="167"/>
    </row>
    <row r="12" spans="1:6" ht="15.75" thickBot="1" x14ac:dyDescent="0.3">
      <c r="A12" s="27" t="s">
        <v>64</v>
      </c>
      <c r="B12" s="19"/>
      <c r="C12" s="168"/>
      <c r="D12" s="168"/>
      <c r="E12" s="168"/>
      <c r="F12" s="169"/>
    </row>
    <row r="13" spans="1:6" ht="15.75" thickBot="1" x14ac:dyDescent="0.3">
      <c r="A13" s="28" t="s">
        <v>65</v>
      </c>
      <c r="B13" s="19"/>
      <c r="C13" s="168"/>
      <c r="D13" s="168"/>
      <c r="E13" s="168"/>
      <c r="F13" s="169"/>
    </row>
    <row r="14" spans="1:6" ht="15.75" thickBot="1" x14ac:dyDescent="0.3">
      <c r="A14" s="29"/>
      <c r="B14" s="26"/>
      <c r="C14" s="165"/>
      <c r="D14" s="165"/>
      <c r="E14" s="165"/>
      <c r="F14" s="170"/>
    </row>
    <row r="15" spans="1:6" ht="15.75" thickTop="1" x14ac:dyDescent="0.25"/>
  </sheetData>
  <mergeCells count="13">
    <mergeCell ref="D2:F2"/>
    <mergeCell ref="D3:F3"/>
    <mergeCell ref="D4:F4"/>
    <mergeCell ref="D5:F5"/>
    <mergeCell ref="D6:F6"/>
    <mergeCell ref="C14:D14"/>
    <mergeCell ref="E11:F11"/>
    <mergeCell ref="E12:F12"/>
    <mergeCell ref="E13:F13"/>
    <mergeCell ref="E14:F14"/>
    <mergeCell ref="C11:D11"/>
    <mergeCell ref="C12:D12"/>
    <mergeCell ref="C13:D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activeCell="J27" sqref="J27"/>
    </sheetView>
  </sheetViews>
  <sheetFormatPr defaultRowHeight="15" x14ac:dyDescent="0.25"/>
  <cols>
    <col min="1" max="2" width="10.7109375" style="1" customWidth="1"/>
    <col min="3" max="3" width="50.7109375" style="1" customWidth="1"/>
    <col min="4" max="4" width="12.7109375" style="3" customWidth="1"/>
    <col min="5" max="16384" width="9.140625" style="1"/>
  </cols>
  <sheetData>
    <row r="1" spans="1:4" s="8" customFormat="1" x14ac:dyDescent="0.25">
      <c r="A1" s="8" t="s">
        <v>83</v>
      </c>
      <c r="D1" s="9"/>
    </row>
    <row r="2" spans="1:4" ht="15.75" x14ac:dyDescent="0.25">
      <c r="A2" s="4" t="s">
        <v>20</v>
      </c>
    </row>
    <row r="3" spans="1:4" ht="15.75" x14ac:dyDescent="0.25">
      <c r="A3" s="4" t="s">
        <v>21</v>
      </c>
    </row>
    <row r="4" spans="1:4" x14ac:dyDescent="0.25">
      <c r="A4" s="5" t="s">
        <v>3</v>
      </c>
      <c r="B4" s="5" t="s">
        <v>84</v>
      </c>
      <c r="C4" s="5" t="s">
        <v>85</v>
      </c>
      <c r="D4" s="6" t="s">
        <v>4</v>
      </c>
    </row>
    <row r="5" spans="1:4" x14ac:dyDescent="0.25">
      <c r="A5" s="2"/>
      <c r="B5" s="2"/>
      <c r="C5" s="2"/>
      <c r="D5" s="7">
        <v>0</v>
      </c>
    </row>
    <row r="6" spans="1:4" x14ac:dyDescent="0.25">
      <c r="A6" s="2"/>
      <c r="B6" s="2"/>
      <c r="C6" s="2"/>
      <c r="D6" s="7">
        <v>0</v>
      </c>
    </row>
    <row r="7" spans="1:4" x14ac:dyDescent="0.25">
      <c r="A7" s="2"/>
      <c r="B7" s="2"/>
      <c r="C7" s="2"/>
      <c r="D7" s="7">
        <v>0</v>
      </c>
    </row>
    <row r="8" spans="1:4" x14ac:dyDescent="0.25">
      <c r="A8" s="2"/>
      <c r="B8" s="2"/>
      <c r="C8" s="2"/>
      <c r="D8" s="7">
        <v>0</v>
      </c>
    </row>
    <row r="9" spans="1:4" x14ac:dyDescent="0.25">
      <c r="A9" s="2"/>
      <c r="B9" s="2"/>
      <c r="C9" s="2"/>
      <c r="D9" s="7">
        <v>0</v>
      </c>
    </row>
    <row r="10" spans="1:4" x14ac:dyDescent="0.25">
      <c r="A10" s="2"/>
      <c r="B10" s="2"/>
      <c r="C10" s="2"/>
      <c r="D10" s="7">
        <v>0</v>
      </c>
    </row>
    <row r="11" spans="1:4" x14ac:dyDescent="0.25">
      <c r="A11" s="2"/>
      <c r="B11" s="2"/>
      <c r="C11" s="2"/>
      <c r="D11" s="7">
        <v>0</v>
      </c>
    </row>
    <row r="12" spans="1:4" x14ac:dyDescent="0.25">
      <c r="A12" s="2"/>
      <c r="B12" s="2"/>
      <c r="C12" s="2"/>
      <c r="D12" s="7">
        <v>0</v>
      </c>
    </row>
    <row r="13" spans="1:4" x14ac:dyDescent="0.25">
      <c r="A13" s="2"/>
      <c r="B13" s="2"/>
      <c r="C13" s="2"/>
      <c r="D13" s="7">
        <v>0</v>
      </c>
    </row>
    <row r="14" spans="1:4" x14ac:dyDescent="0.25">
      <c r="A14" s="2"/>
      <c r="B14" s="2"/>
      <c r="C14" s="2"/>
      <c r="D14" s="7">
        <v>0</v>
      </c>
    </row>
    <row r="15" spans="1:4" x14ac:dyDescent="0.25">
      <c r="A15" s="2"/>
      <c r="B15" s="2"/>
      <c r="C15" s="2"/>
      <c r="D15" s="7">
        <v>0</v>
      </c>
    </row>
    <row r="16" spans="1:4" x14ac:dyDescent="0.25">
      <c r="A16" s="2"/>
      <c r="B16" s="2"/>
      <c r="C16" s="2"/>
      <c r="D16" s="7">
        <v>0</v>
      </c>
    </row>
    <row r="17" spans="1:4" x14ac:dyDescent="0.25">
      <c r="A17" s="2"/>
      <c r="B17" s="2"/>
      <c r="C17" s="2"/>
      <c r="D17" s="7">
        <v>0</v>
      </c>
    </row>
    <row r="18" spans="1:4" x14ac:dyDescent="0.25">
      <c r="A18" s="2"/>
      <c r="B18" s="2"/>
      <c r="C18" s="2"/>
      <c r="D18" s="7">
        <v>0</v>
      </c>
    </row>
    <row r="19" spans="1:4" x14ac:dyDescent="0.25">
      <c r="A19" s="2"/>
      <c r="B19" s="2"/>
      <c r="C19" s="2"/>
      <c r="D19" s="7">
        <v>0</v>
      </c>
    </row>
    <row r="20" spans="1:4" x14ac:dyDescent="0.25">
      <c r="A20" s="2"/>
      <c r="B20" s="2"/>
      <c r="C20" s="2"/>
      <c r="D20" s="7">
        <v>0</v>
      </c>
    </row>
    <row r="21" spans="1:4" x14ac:dyDescent="0.25">
      <c r="A21" s="2"/>
      <c r="B21" s="2"/>
      <c r="C21" s="2"/>
      <c r="D21" s="7">
        <v>0</v>
      </c>
    </row>
    <row r="22" spans="1:4" x14ac:dyDescent="0.25">
      <c r="A22" s="2"/>
      <c r="B22" s="2"/>
      <c r="C22" s="2"/>
      <c r="D22" s="7">
        <v>0</v>
      </c>
    </row>
    <row r="23" spans="1:4" x14ac:dyDescent="0.25">
      <c r="A23" s="2"/>
      <c r="B23" s="2"/>
      <c r="C23" s="2"/>
      <c r="D23" s="7">
        <v>0</v>
      </c>
    </row>
    <row r="24" spans="1:4" x14ac:dyDescent="0.25">
      <c r="A24" s="2"/>
      <c r="B24" s="2"/>
      <c r="C24" s="2"/>
      <c r="D24" s="7">
        <v>0</v>
      </c>
    </row>
    <row r="25" spans="1:4" ht="31.5" customHeight="1" x14ac:dyDescent="0.25">
      <c r="A25" s="177" t="s">
        <v>86</v>
      </c>
      <c r="B25" s="177"/>
      <c r="C25" s="177"/>
      <c r="D25" s="177"/>
    </row>
  </sheetData>
  <mergeCells count="1">
    <mergeCell ref="A25:D2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Cost Category Definitions</vt:lpstr>
      <vt:lpstr>Project Cost Estimate</vt:lpstr>
      <vt:lpstr>Tables B2,B3</vt:lpstr>
      <vt:lpstr>Schedule of Values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D-2: Cost and Pricing Spreadsheet</dc:title>
  <dc:subject>Spreadsheet used to determine cost and pricing for ESCO solicitation.</dc:subject>
  <dc:creator>Canfield</dc:creator>
  <cp:lastModifiedBy>Ron Pecarina</cp:lastModifiedBy>
  <cp:lastPrinted>2019-05-23T18:01:57Z</cp:lastPrinted>
  <dcterms:created xsi:type="dcterms:W3CDTF">2010-04-27T20:37:57Z</dcterms:created>
  <dcterms:modified xsi:type="dcterms:W3CDTF">2020-09-09T16:27:36Z</dcterms:modified>
</cp:coreProperties>
</file>